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3"/>
  </bookViews>
  <sheets>
    <sheet name="ACTUAL MISTAKES" sheetId="1" r:id="rId1"/>
    <sheet name="WAB - PRIORITY 1" sheetId="2" r:id="rId2"/>
    <sheet name="WAB - PRIORITY 2" sheetId="3" r:id="rId3"/>
    <sheet name="WAB - PRIORITY 3" sheetId="4" r:id="rId4"/>
  </sheets>
  <externalReferences>
    <externalReference r:id="rId7"/>
  </externalReferences>
  <definedNames>
    <definedName name="_xlnm.Print_Area" localSheetId="0">'ACTUAL MISTAKES'!$A$1:$S$74</definedName>
    <definedName name="_xlnm.Print_Area" localSheetId="3">'WAB - PRIORITY 3'!$A$1:$AB$18</definedName>
  </definedNames>
  <calcPr fullCalcOnLoad="1"/>
</workbook>
</file>

<file path=xl/sharedStrings.xml><?xml version="1.0" encoding="utf-8"?>
<sst xmlns="http://schemas.openxmlformats.org/spreadsheetml/2006/main" count="2381" uniqueCount="94">
  <si>
    <t>PRIORITY 1:</t>
  </si>
  <si>
    <t>Α.Τ.Ε.Ι.  Θεσ/νικης</t>
  </si>
  <si>
    <t>Α.Τ.Ε.Ι.Θ. –Πληροφορ.</t>
  </si>
  <si>
    <t>Blackboard</t>
  </si>
  <si>
    <t>GUNET e-class</t>
  </si>
  <si>
    <t>Πανεπιστήμιο Αθηνών</t>
  </si>
  <si>
    <t>Πανεπιστήμιο Αθηνών - Τμήμα Πληροφορικής</t>
  </si>
  <si>
    <t>Πανεπιστήμιο Κρήτης</t>
  </si>
  <si>
    <t>Πανεπιστήμιο Θεσσαλονίκης</t>
  </si>
  <si>
    <t>H.P</t>
  </si>
  <si>
    <t>Ακαδ. Οργαν.</t>
  </si>
  <si>
    <t>Ανακοι-νωσεις</t>
  </si>
  <si>
    <t>Επικοι-νωνια</t>
  </si>
  <si>
    <t>Υπηρε- σιες</t>
  </si>
  <si>
    <t>H.P.</t>
  </si>
  <si>
    <t>Εισαγ.-Εγγραφ-Αναν.</t>
  </si>
  <si>
    <t>Ανακ. -  Νέα</t>
  </si>
  <si>
    <t>Δικτ. Υπηρεσ.</t>
  </si>
  <si>
    <t>H.P.1</t>
  </si>
  <si>
    <t>H.P.2</t>
  </si>
  <si>
    <t>Ανακ.</t>
  </si>
  <si>
    <t>Μαθήματα</t>
  </si>
  <si>
    <t>Επικ.</t>
  </si>
  <si>
    <t>Πληροφορίες</t>
  </si>
  <si>
    <t>Προσω- πικό</t>
  </si>
  <si>
    <t>Κατάλ. Μαθημ.</t>
  </si>
  <si>
    <t xml:space="preserve">Καταλ. Μαθημ. </t>
  </si>
  <si>
    <t>Επικ. - Θετ. Επιστημ.</t>
  </si>
  <si>
    <t>Ανακ. - Θέσ. Εργ.</t>
  </si>
  <si>
    <t>Εγκατ.&amp;Προσβ. - Ιλίσια</t>
  </si>
  <si>
    <t>Σχολ&amp;Τμήμ - Θετ.Επισ.</t>
  </si>
  <si>
    <t>Προγ/μα σπουδών</t>
  </si>
  <si>
    <t>Ανακοιν.</t>
  </si>
  <si>
    <t>Η.P.</t>
  </si>
  <si>
    <t>Σχολές - Τμήματα</t>
  </si>
  <si>
    <t>Σχολές &amp; Τμήματα</t>
  </si>
  <si>
    <t>Υπηρεσίες</t>
  </si>
  <si>
    <t>1.1a</t>
  </si>
  <si>
    <t>­</t>
  </si>
  <si>
    <t>1.1b</t>
  </si>
  <si>
    <t>12.4</t>
  </si>
  <si>
    <t>12.1</t>
  </si>
  <si>
    <t>PRIORITY 2:</t>
  </si>
  <si>
    <t>3.4</t>
  </si>
  <si>
    <t>3.2</t>
  </si>
  <si>
    <t>-</t>
  </si>
  <si>
    <t>6.5</t>
  </si>
  <si>
    <t>7.5</t>
  </si>
  <si>
    <t>9.3</t>
  </si>
  <si>
    <t>13.1a</t>
  </si>
  <si>
    <t>13.1b</t>
  </si>
  <si>
    <t>Σχολ&amp;Τμήμ. - Θετ. Επισ.</t>
  </si>
  <si>
    <t>PRIORITY 3:</t>
  </si>
  <si>
    <t>1.5</t>
  </si>
  <si>
    <t>4.3</t>
  </si>
  <si>
    <t>5.5</t>
  </si>
  <si>
    <t>10.4</t>
  </si>
  <si>
    <t>10.5</t>
  </si>
  <si>
    <t>PRIORITY 1 (w=3) :</t>
  </si>
  <si>
    <t>Α.Τ.Ε.Ι.  Θεσσαλονίκης</t>
  </si>
  <si>
    <t>Home Page</t>
  </si>
  <si>
    <t>Ακαδημαϊκή Οργάνωση</t>
  </si>
  <si>
    <t>Ανακοινώσεις</t>
  </si>
  <si>
    <t>Επικοινωνία</t>
  </si>
  <si>
    <t>nv</t>
  </si>
  <si>
    <t>Nv</t>
  </si>
  <si>
    <t>partial WAB</t>
  </si>
  <si>
    <t>No. of pages,i.e. Np</t>
  </si>
  <si>
    <t>WAB of page</t>
  </si>
  <si>
    <t>WAB</t>
  </si>
  <si>
    <t>Α.Τ.Ε.Ι.Θ. – Πληροφορικής</t>
  </si>
  <si>
    <t>Εισαγωγή - Εγγραφές - Ανακοινώσεις</t>
  </si>
  <si>
    <t>Ανακοινώσεις - Νέα</t>
  </si>
  <si>
    <t>Δικτυακές Υπηρεσιές</t>
  </si>
  <si>
    <t>Home Page 1</t>
  </si>
  <si>
    <t>Home Page 2</t>
  </si>
  <si>
    <t>Προσωπικό</t>
  </si>
  <si>
    <t>Κατάλογος Μαθημάτων</t>
  </si>
  <si>
    <t xml:space="preserve">Κατάλογος Μαθημάτων </t>
  </si>
  <si>
    <t>Επικοινωνία - Θετικών Επιστημών</t>
  </si>
  <si>
    <t>Ανακοινώσεις - Θέσεις Εργασίας</t>
  </si>
  <si>
    <t>Εγκαταστάσεις &amp; Πρόσβαση - Ιλίσια</t>
  </si>
  <si>
    <t>Σχολές &amp; Τμήματα - Θετικών Επιστημών</t>
  </si>
  <si>
    <t>Πρόγραμμα σπουδών</t>
  </si>
  <si>
    <t>Σχολές</t>
  </si>
  <si>
    <t>PRIORITY 2 (w=2) :</t>
  </si>
  <si>
    <t>13.1</t>
  </si>
  <si>
    <t>PRIORITY 3 (w=1) :</t>
  </si>
  <si>
    <t>ΠΑΡΑΡΤΗΜΑ 2: ΣΥΛΛΟΓΙΚΗ ΠΑΡΟΥΣΙΑΣΗ ΤΩΝ ΣΦΑΛΜΑΤΩΝ ΠΡΟΣΒΑΣΙΜΟΤΗΤΑΣ ΚΑΤΑ PRIORITY</t>
  </si>
  <si>
    <t>ΠΑΡΑΡΤΗΜΑ 4: ΜΕΤΡΗΣΕΙΣ ΓΙΑ ΤΗΝ ΑΞΙΟΛΟΓΗΣΗ ΤΗΣ ΠΡΟΣΒΑΣΙΜΟΤΗΤΑΣ ME TOΝ ΔΕΙΚΤΗ WAB</t>
  </si>
  <si>
    <t>ΠΑΡΑΡΤΗΜΑ 4a: ΜΕΤΡΗΣΕΙΣ ΓΙΑ ΤΗΝ ΑΞΙΟΛΟΓΗΣΗ ΤΗΣ ΠΡΟΣΒΑΣΙΜΟΤΗΤΑΣ ME TOΝ ΔΕΙΚΤΗ WAB ΩΣ ΠΡΟΣ ΤΗΝ ΠΡΟΤΕΡΑΙΟΤΗΤΑ 1</t>
  </si>
  <si>
    <t>ΠΑΡΑΡΤΗΜΑ 4b: ΜΕΤΡΗΣΕΙΣ ΓΙΑ ΤΗΝ ΑΞΙΟΛΟΓΗΣΗ ΤΗΣ ΠΡΟΣΒΑΣΙΜΟΤΗΤΑΣ ME TOΝ ΔΕΙΚΤΗ WAB ΩΣ ΠΡΟΣ ΤΗΝ ΠΡΟΤΕΡΑΙΟΤΗΤΑ 2</t>
  </si>
  <si>
    <t>ΠΑΡΑΡΤΗΜΑ 4c: ΜΕΤΡΗΣΕΙΣ ΓΙΑ ΤΗΝ ΑΞΙΟΛΟΓΗΣΗ ΤΗΣ ΠΡΟΣΒΑΣΙΜΟΤΗΤΑΣ ME TOΝ ΔΕΙΚΤΗ WAB ΩΣ ΠΡΟΣ ΤΗΝ ΠΡΟΤΕΡΑΙΟΤΗΤΑ 3</t>
  </si>
  <si>
    <t>Ανακοινώσεις μαθήματος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</si>
</sst>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 Greek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0"/>
    </font>
    <font>
      <sz val="8"/>
      <name val="Arial Greek"/>
      <family val="0"/>
    </font>
    <font>
      <sz val="9.25"/>
      <name val="Times New Roman"/>
      <family val="1"/>
    </font>
    <font>
      <sz val="8"/>
      <name val="Times New Roman"/>
      <family val="1"/>
    </font>
    <font>
      <sz val="7.5"/>
      <name val="Arial"/>
      <family val="2"/>
    </font>
    <font>
      <sz val="6"/>
      <name val="Arial"/>
      <family val="2"/>
    </font>
    <font>
      <sz val="4.5"/>
      <name val="Arial"/>
      <family val="2"/>
    </font>
    <font>
      <sz val="10"/>
      <color indexed="10"/>
      <name val="Arial"/>
      <family val="0"/>
    </font>
    <font>
      <sz val="8.5"/>
      <name val="Times New Roman"/>
      <family val="1"/>
    </font>
    <font>
      <sz val="11.25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Διάγραμμα 1: Πλήθος σφαλμάτων κάθε δικτυακού τόπου 
για την Προτεραιότητα 1 </a:t>
            </a:r>
          </a:p>
        </c:rich>
      </c:tx>
      <c:layout>
        <c:manualLayout>
          <c:xMode val="factor"/>
          <c:yMode val="factor"/>
          <c:x val="0.01025"/>
          <c:y val="0.8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545"/>
          <c:w val="0.926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'[1]ACTUAL MISTAKES'!$B$7:$AJ$7</c:f>
              <c:strCache>
                <c:ptCount val="35"/>
                <c:pt idx="0">
                  <c:v>Α.Τ.Ε.Ι.  Θεσ/νικης</c:v>
                </c:pt>
                <c:pt idx="5">
                  <c:v>Α.Τ.Ε.Ι.Θ. –Πληροφορ.</c:v>
                </c:pt>
                <c:pt idx="9">
                  <c:v>Blackboard</c:v>
                </c:pt>
                <c:pt idx="18">
                  <c:v>GUNET e-class</c:v>
                </c:pt>
                <c:pt idx="21">
                  <c:v>Πανεπιστήμιο Αθηνών</c:v>
                </c:pt>
                <c:pt idx="26">
                  <c:v>Πανεπιστήμιο Αθηνών - Τμήμα Πληροφορικής</c:v>
                </c:pt>
                <c:pt idx="29">
                  <c:v>Πανεπιστήμιο Κρήτης</c:v>
                </c:pt>
                <c:pt idx="32">
                  <c:v>Πανεπιστήμιο Θεσσαλονίκης</c:v>
                </c:pt>
              </c:strCache>
            </c:strRef>
          </c:cat>
          <c:val>
            <c:numRef>
              <c:f>'[1]ACTUAL MISTAKES'!$B$8:$AJ$8</c:f>
              <c:numCache>
                <c:ptCount val="35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Α.Τ.Ε.Ι.Θ.–
Πληροφορ.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'[1]ACTUAL MISTAKES'!$B$7:$AJ$7</c:f>
              <c:strCache>
                <c:ptCount val="35"/>
                <c:pt idx="0">
                  <c:v>Α.Τ.Ε.Ι.  Θεσ/νικης</c:v>
                </c:pt>
                <c:pt idx="5">
                  <c:v>Α.Τ.Ε.Ι.Θ. –Πληροφορ.</c:v>
                </c:pt>
                <c:pt idx="9">
                  <c:v>Blackboard</c:v>
                </c:pt>
                <c:pt idx="18">
                  <c:v>GUNET e-class</c:v>
                </c:pt>
                <c:pt idx="21">
                  <c:v>Πανεπιστήμιο Αθηνών</c:v>
                </c:pt>
                <c:pt idx="26">
                  <c:v>Πανεπιστήμιο Αθηνών - Τμήμα Πληροφορικής</c:v>
                </c:pt>
                <c:pt idx="29">
                  <c:v>Πανεπιστήμιο Κρήτης</c:v>
                </c:pt>
                <c:pt idx="32">
                  <c:v>Πανεπιστήμιο Θεσσαλονίκης</c:v>
                </c:pt>
              </c:strCache>
            </c:strRef>
          </c:cat>
          <c:val>
            <c:numRef>
              <c:f>'[1]ACTUAL MISTAKES'!$B$15:$AJ$15</c:f>
              <c:numCache>
                <c:ptCount val="35"/>
                <c:pt idx="0">
                  <c:v>337</c:v>
                </c:pt>
                <c:pt idx="5">
                  <c:v>0</c:v>
                </c:pt>
                <c:pt idx="9">
                  <c:v>2</c:v>
                </c:pt>
                <c:pt idx="18">
                  <c:v>13</c:v>
                </c:pt>
                <c:pt idx="21">
                  <c:v>202</c:v>
                </c:pt>
                <c:pt idx="26">
                  <c:v>1</c:v>
                </c:pt>
                <c:pt idx="29">
                  <c:v>131</c:v>
                </c:pt>
                <c:pt idx="32">
                  <c:v>26</c:v>
                </c:pt>
              </c:numCache>
            </c:numRef>
          </c:val>
        </c:ser>
        <c:axId val="46146887"/>
        <c:axId val="12668800"/>
      </c:barChart>
      <c:catAx>
        <c:axId val="46146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Δικτυακός τόπος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450" b="0" i="0" u="none" baseline="0"/>
            </a:pPr>
          </a:p>
        </c:txPr>
        <c:crossAx val="12668800"/>
        <c:crosses val="autoZero"/>
        <c:auto val="0"/>
        <c:lblOffset val="100"/>
        <c:noMultiLvlLbl val="0"/>
      </c:catAx>
      <c:valAx>
        <c:axId val="1266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Πλήθος σφαλμάτων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146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Διάγραμμα 2: Ποσοστό εμφάνισης των σφαλμάτων της Προτεραιότητας 2</a:t>
            </a:r>
          </a:p>
        </c:rich>
      </c:tx>
      <c:layout>
        <c:manualLayout>
          <c:xMode val="factor"/>
          <c:yMode val="factor"/>
          <c:x val="0.016"/>
          <c:y val="0.88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5"/>
          <c:y val="0.16675"/>
          <c:w val="0.63675"/>
          <c:h val="0.7415"/>
        </c:manualLayout>
      </c:layout>
      <c:pieChart>
        <c:varyColors val="1"/>
        <c:ser>
          <c:idx val="0"/>
          <c:order val="0"/>
          <c:tx>
            <c:v>Τα σφάλματα</c:v>
          </c:tx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3.4: 89,66%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3.2: 0,82%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6.5: 0,11%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7.5: 0,22%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9.3: 2,26%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13.1a: 6,27%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13.1b: 0,26%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/>
                      <a:t>12.4: 0,41%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'[1]ACTUAL MISTAKES'!$A$24:$A$31</c:f>
              <c:strCache>
                <c:ptCount val="8"/>
                <c:pt idx="0">
                  <c:v>3.4</c:v>
                </c:pt>
                <c:pt idx="1">
                  <c:v>3.2</c:v>
                </c:pt>
                <c:pt idx="2">
                  <c:v>6.5</c:v>
                </c:pt>
                <c:pt idx="3">
                  <c:v>7.5</c:v>
                </c:pt>
                <c:pt idx="4">
                  <c:v>9.3</c:v>
                </c:pt>
                <c:pt idx="5">
                  <c:v>13.1a</c:v>
                </c:pt>
                <c:pt idx="6">
                  <c:v>13.1b</c:v>
                </c:pt>
                <c:pt idx="7">
                  <c:v>12.4</c:v>
                </c:pt>
              </c:strCache>
            </c:strRef>
          </c:cat>
          <c:val>
            <c:numRef>
              <c:f>'[1]ACTUAL MISTAKES'!$AL$24:$AL$31</c:f>
              <c:numCache>
                <c:ptCount val="8"/>
                <c:pt idx="0">
                  <c:v>0.896551724137931</c:v>
                </c:pt>
                <c:pt idx="1">
                  <c:v>0.008157211716722283</c:v>
                </c:pt>
                <c:pt idx="2">
                  <c:v>0.0011123470522803114</c:v>
                </c:pt>
                <c:pt idx="3">
                  <c:v>0.002224694104560623</c:v>
                </c:pt>
                <c:pt idx="4">
                  <c:v>0.02261772339636633</c:v>
                </c:pt>
                <c:pt idx="5">
                  <c:v>0.06266221727845754</c:v>
                </c:pt>
                <c:pt idx="6">
                  <c:v>0.0025954764553207266</c:v>
                </c:pt>
                <c:pt idx="7">
                  <c:v>0.004078605858361142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5</xdr:row>
      <xdr:rowOff>57150</xdr:rowOff>
    </xdr:from>
    <xdr:to>
      <xdr:col>29</xdr:col>
      <xdr:colOff>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4144625" y="914400"/>
        <a:ext cx="54673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</xdr:colOff>
      <xdr:row>27</xdr:row>
      <xdr:rowOff>133350</xdr:rowOff>
    </xdr:from>
    <xdr:to>
      <xdr:col>28</xdr:col>
      <xdr:colOff>504825</xdr:colOff>
      <xdr:row>49</xdr:row>
      <xdr:rowOff>104775</xdr:rowOff>
    </xdr:to>
    <xdr:graphicFrame>
      <xdr:nvGraphicFramePr>
        <xdr:cNvPr id="2" name="Chart 2"/>
        <xdr:cNvGraphicFramePr/>
      </xdr:nvGraphicFramePr>
      <xdr:xfrm>
        <a:off x="14144625" y="4686300"/>
        <a:ext cx="52863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;&#965;&#955;&#955;&#959;&#947;&#953;&#954;&#942;%20&#960;&#945;&#961;&#959;&#965;&#963;&#943;&#945;&#963;&#951;%20&#964;&#969;&#957;%20&#963;&#966;&#945;&#955;&#956;&#940;&#964;&#969;&#957;%20&#960;&#961;&#959;&#963;&#946;&#945;&#963;&#953;&#956;&#972;&#964;&#951;&#964;&#945;&#962;%20&#954;&#945;&#964;&#940;%20PRIORITY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 MISTAKES"/>
      <sheetName val="POTENTIAL MISTAKES"/>
      <sheetName val="WAB - P3"/>
      <sheetName val="WAB - P2"/>
      <sheetName val="WAB - P1"/>
    </sheetNames>
    <sheetDataSet>
      <sheetData sheetId="0">
        <row r="7">
          <cell r="B7" t="str">
            <v>Α.Τ.Ε.Ι.  Θεσ/νικης</v>
          </cell>
          <cell r="G7" t="str">
            <v>Α.Τ.Ε.Ι.Θ. –Πληροφορ.</v>
          </cell>
          <cell r="K7" t="str">
            <v>Blackboard</v>
          </cell>
          <cell r="T7" t="str">
            <v>GUNET e-class</v>
          </cell>
          <cell r="W7" t="str">
            <v>Πανεπιστήμιο Αθηνών</v>
          </cell>
          <cell r="AB7" t="str">
            <v>Πανεπιστήμιο Αθηνών - Τμήμα Πληροφορικής</v>
          </cell>
          <cell r="AE7" t="str">
            <v>Πανεπιστήμιο Κρήτης</v>
          </cell>
          <cell r="AH7" t="str">
            <v>Πανεπιστήμιο Θεσσαλονίκης</v>
          </cell>
        </row>
        <row r="15">
          <cell r="B15">
            <v>337</v>
          </cell>
          <cell r="G15">
            <v>0</v>
          </cell>
          <cell r="K15">
            <v>2</v>
          </cell>
          <cell r="T15">
            <v>13</v>
          </cell>
          <cell r="W15">
            <v>202</v>
          </cell>
          <cell r="AB15">
            <v>1</v>
          </cell>
          <cell r="AE15">
            <v>131</v>
          </cell>
          <cell r="AH15">
            <v>26</v>
          </cell>
        </row>
        <row r="24">
          <cell r="A24" t="str">
            <v>3.4</v>
          </cell>
          <cell r="AL24">
            <v>0.896551724137931</v>
          </cell>
        </row>
        <row r="25">
          <cell r="A25" t="str">
            <v>3.2</v>
          </cell>
          <cell r="AL25">
            <v>0.008157211716722283</v>
          </cell>
        </row>
        <row r="26">
          <cell r="A26" t="str">
            <v>6.5</v>
          </cell>
          <cell r="AL26">
            <v>0.0011123470522803114</v>
          </cell>
        </row>
        <row r="27">
          <cell r="A27" t="str">
            <v>7.5</v>
          </cell>
          <cell r="AL27">
            <v>0.002224694104560623</v>
          </cell>
        </row>
        <row r="28">
          <cell r="A28" t="str">
            <v>9.3</v>
          </cell>
          <cell r="AL28">
            <v>0.02261772339636633</v>
          </cell>
        </row>
        <row r="29">
          <cell r="A29" t="str">
            <v>13.1a</v>
          </cell>
          <cell r="AL29">
            <v>0.06266221727845754</v>
          </cell>
        </row>
        <row r="30">
          <cell r="A30" t="str">
            <v>13.1b</v>
          </cell>
          <cell r="AL30">
            <v>0.0025954764553207266</v>
          </cell>
        </row>
        <row r="31">
          <cell r="A31" t="str">
            <v>12.4</v>
          </cell>
          <cell r="AL31">
            <v>0.004078605858361142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zoomScale="50" zoomScaleNormal="50" workbookViewId="0" topLeftCell="A1">
      <selection activeCell="G54" sqref="G54"/>
    </sheetView>
  </sheetViews>
  <sheetFormatPr defaultColWidth="9.00390625" defaultRowHeight="12.75"/>
  <cols>
    <col min="1" max="1" width="5.375" style="0" customWidth="1"/>
  </cols>
  <sheetData>
    <row r="1" spans="1:36" s="91" customFormat="1" ht="15.75" customHeight="1">
      <c r="A1" s="138" t="s">
        <v>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4" spans="1:2" ht="12.75">
      <c r="A4" s="1" t="s">
        <v>0</v>
      </c>
      <c r="B4" s="1"/>
    </row>
    <row r="5" ht="13.5" thickBot="1"/>
    <row r="6" spans="1:19" ht="12.75" customHeight="1">
      <c r="A6" s="185"/>
      <c r="B6" s="146" t="s">
        <v>1</v>
      </c>
      <c r="C6" s="147"/>
      <c r="D6" s="147"/>
      <c r="E6" s="147"/>
      <c r="F6" s="187"/>
      <c r="G6" s="147" t="s">
        <v>2</v>
      </c>
      <c r="H6" s="147"/>
      <c r="I6" s="147"/>
      <c r="J6" s="187"/>
      <c r="K6" s="146" t="s">
        <v>3</v>
      </c>
      <c r="L6" s="147"/>
      <c r="M6" s="147"/>
      <c r="N6" s="147"/>
      <c r="O6" s="147"/>
      <c r="P6" s="147"/>
      <c r="Q6" s="147"/>
      <c r="R6" s="147"/>
      <c r="S6" s="187"/>
    </row>
    <row r="7" spans="1:19" ht="13.5" thickBot="1">
      <c r="A7" s="186"/>
      <c r="B7" s="148"/>
      <c r="C7" s="149"/>
      <c r="D7" s="149"/>
      <c r="E7" s="149"/>
      <c r="F7" s="188"/>
      <c r="G7" s="149"/>
      <c r="H7" s="149"/>
      <c r="I7" s="149"/>
      <c r="J7" s="188"/>
      <c r="K7" s="148"/>
      <c r="L7" s="149"/>
      <c r="M7" s="149"/>
      <c r="N7" s="149"/>
      <c r="O7" s="149"/>
      <c r="P7" s="149"/>
      <c r="Q7" s="149"/>
      <c r="R7" s="149"/>
      <c r="S7" s="188"/>
    </row>
    <row r="8" spans="1:19" ht="12.75" customHeight="1">
      <c r="A8" s="185"/>
      <c r="B8" s="131" t="s">
        <v>9</v>
      </c>
      <c r="C8" s="157" t="s">
        <v>10</v>
      </c>
      <c r="D8" s="157" t="s">
        <v>11</v>
      </c>
      <c r="E8" s="157" t="s">
        <v>12</v>
      </c>
      <c r="F8" s="129" t="s">
        <v>13</v>
      </c>
      <c r="G8" s="131" t="s">
        <v>14</v>
      </c>
      <c r="H8" s="183" t="s">
        <v>15</v>
      </c>
      <c r="I8" s="157" t="s">
        <v>16</v>
      </c>
      <c r="J8" s="129" t="s">
        <v>17</v>
      </c>
      <c r="K8" s="131" t="s">
        <v>18</v>
      </c>
      <c r="L8" s="157" t="s">
        <v>19</v>
      </c>
      <c r="M8" s="164" t="s">
        <v>20</v>
      </c>
      <c r="N8" s="164" t="s">
        <v>21</v>
      </c>
      <c r="O8" s="164" t="s">
        <v>20</v>
      </c>
      <c r="P8" s="157" t="s">
        <v>22</v>
      </c>
      <c r="Q8" s="164" t="s">
        <v>23</v>
      </c>
      <c r="R8" s="134" t="s">
        <v>24</v>
      </c>
      <c r="S8" s="216" t="s">
        <v>25</v>
      </c>
    </row>
    <row r="9" spans="1:19" ht="13.5" thickBot="1">
      <c r="A9" s="186"/>
      <c r="B9" s="132"/>
      <c r="C9" s="198"/>
      <c r="D9" s="180"/>
      <c r="E9" s="180"/>
      <c r="F9" s="218"/>
      <c r="G9" s="132"/>
      <c r="H9" s="184"/>
      <c r="I9" s="180"/>
      <c r="J9" s="130"/>
      <c r="K9" s="132"/>
      <c r="L9" s="198"/>
      <c r="M9" s="201"/>
      <c r="N9" s="201"/>
      <c r="O9" s="201"/>
      <c r="P9" s="198"/>
      <c r="Q9" s="201"/>
      <c r="R9" s="133"/>
      <c r="S9" s="217"/>
    </row>
    <row r="10" spans="1:19" ht="13.5" thickBot="1">
      <c r="A10" s="6" t="s">
        <v>37</v>
      </c>
      <c r="B10" s="7">
        <v>29</v>
      </c>
      <c r="C10" s="8">
        <v>127</v>
      </c>
      <c r="D10" s="8">
        <v>51</v>
      </c>
      <c r="E10" s="8">
        <v>26</v>
      </c>
      <c r="F10" s="9">
        <v>97</v>
      </c>
      <c r="G10" s="7" t="s">
        <v>38</v>
      </c>
      <c r="H10" s="8" t="s">
        <v>38</v>
      </c>
      <c r="I10" s="8" t="s">
        <v>38</v>
      </c>
      <c r="J10" s="9" t="s">
        <v>38</v>
      </c>
      <c r="K10" s="7" t="s">
        <v>38</v>
      </c>
      <c r="L10" s="8" t="s">
        <v>38</v>
      </c>
      <c r="M10" s="8" t="s">
        <v>38</v>
      </c>
      <c r="N10" s="8" t="s">
        <v>38</v>
      </c>
      <c r="O10" s="8" t="s">
        <v>38</v>
      </c>
      <c r="P10" s="8" t="s">
        <v>38</v>
      </c>
      <c r="Q10" s="8" t="s">
        <v>38</v>
      </c>
      <c r="R10" s="8" t="s">
        <v>38</v>
      </c>
      <c r="S10" s="9" t="s">
        <v>38</v>
      </c>
    </row>
    <row r="11" spans="1:19" ht="13.5" thickBot="1">
      <c r="A11" s="15" t="s">
        <v>39</v>
      </c>
      <c r="B11" s="16">
        <v>2</v>
      </c>
      <c r="C11" s="17">
        <v>1</v>
      </c>
      <c r="D11" s="17">
        <v>1</v>
      </c>
      <c r="E11" s="17">
        <v>1</v>
      </c>
      <c r="F11" s="18">
        <v>1</v>
      </c>
      <c r="G11" s="19" t="s">
        <v>38</v>
      </c>
      <c r="H11" s="20" t="s">
        <v>38</v>
      </c>
      <c r="I11" s="20" t="s">
        <v>38</v>
      </c>
      <c r="J11" s="21" t="s">
        <v>38</v>
      </c>
      <c r="K11" s="19" t="s">
        <v>38</v>
      </c>
      <c r="L11" s="20" t="s">
        <v>38</v>
      </c>
      <c r="M11" s="20" t="s">
        <v>38</v>
      </c>
      <c r="N11" s="20" t="s">
        <v>38</v>
      </c>
      <c r="O11" s="20" t="s">
        <v>38</v>
      </c>
      <c r="P11" s="20" t="s">
        <v>38</v>
      </c>
      <c r="Q11" s="20" t="s">
        <v>38</v>
      </c>
      <c r="R11" s="20" t="s">
        <v>38</v>
      </c>
      <c r="S11" s="21" t="s">
        <v>38</v>
      </c>
    </row>
    <row r="12" spans="1:19" ht="13.5" thickBot="1">
      <c r="A12" s="15" t="s">
        <v>40</v>
      </c>
      <c r="B12" s="19" t="s">
        <v>38</v>
      </c>
      <c r="C12" s="20" t="s">
        <v>38</v>
      </c>
      <c r="D12" s="17">
        <v>1</v>
      </c>
      <c r="E12" s="20" t="s">
        <v>38</v>
      </c>
      <c r="F12" s="21" t="s">
        <v>38</v>
      </c>
      <c r="G12" s="19" t="s">
        <v>38</v>
      </c>
      <c r="H12" s="20" t="s">
        <v>38</v>
      </c>
      <c r="I12" s="20" t="s">
        <v>38</v>
      </c>
      <c r="J12" s="21" t="s">
        <v>38</v>
      </c>
      <c r="K12" s="19" t="s">
        <v>38</v>
      </c>
      <c r="L12" s="20" t="s">
        <v>38</v>
      </c>
      <c r="M12" s="20" t="s">
        <v>38</v>
      </c>
      <c r="N12" s="20" t="s">
        <v>38</v>
      </c>
      <c r="O12" s="20" t="s">
        <v>38</v>
      </c>
      <c r="P12" s="20" t="s">
        <v>38</v>
      </c>
      <c r="Q12" s="20" t="s">
        <v>38</v>
      </c>
      <c r="R12" s="20" t="s">
        <v>38</v>
      </c>
      <c r="S12" s="21" t="s">
        <v>38</v>
      </c>
    </row>
    <row r="13" spans="1:19" ht="13.5" thickBot="1">
      <c r="A13" s="15" t="s">
        <v>41</v>
      </c>
      <c r="B13" s="24" t="s">
        <v>38</v>
      </c>
      <c r="C13" s="25" t="s">
        <v>38</v>
      </c>
      <c r="D13" s="25" t="s">
        <v>38</v>
      </c>
      <c r="E13" s="25" t="s">
        <v>38</v>
      </c>
      <c r="F13" s="26" t="s">
        <v>38</v>
      </c>
      <c r="G13" s="24" t="s">
        <v>38</v>
      </c>
      <c r="H13" s="25" t="s">
        <v>38</v>
      </c>
      <c r="I13" s="25" t="s">
        <v>38</v>
      </c>
      <c r="J13" s="26" t="s">
        <v>38</v>
      </c>
      <c r="K13" s="27">
        <v>2</v>
      </c>
      <c r="L13" s="25" t="s">
        <v>38</v>
      </c>
      <c r="M13" s="25" t="s">
        <v>38</v>
      </c>
      <c r="N13" s="25" t="s">
        <v>38</v>
      </c>
      <c r="O13" s="25" t="s">
        <v>38</v>
      </c>
      <c r="P13" s="25" t="s">
        <v>38</v>
      </c>
      <c r="Q13" s="25" t="s">
        <v>38</v>
      </c>
      <c r="R13" s="25" t="s">
        <v>38</v>
      </c>
      <c r="S13" s="26" t="s">
        <v>38</v>
      </c>
    </row>
    <row r="14" ht="13.5" thickBot="1"/>
    <row r="15" spans="1:18" ht="12.75">
      <c r="A15" s="185"/>
      <c r="B15" s="150" t="s">
        <v>4</v>
      </c>
      <c r="C15" s="144"/>
      <c r="D15" s="151"/>
      <c r="E15" s="147" t="s">
        <v>5</v>
      </c>
      <c r="F15" s="147"/>
      <c r="G15" s="147"/>
      <c r="H15" s="147"/>
      <c r="I15" s="147"/>
      <c r="J15" s="150" t="s">
        <v>6</v>
      </c>
      <c r="K15" s="144"/>
      <c r="L15" s="151"/>
      <c r="M15" s="170" t="s">
        <v>7</v>
      </c>
      <c r="N15" s="171"/>
      <c r="O15" s="176"/>
      <c r="P15" s="170" t="s">
        <v>8</v>
      </c>
      <c r="Q15" s="171"/>
      <c r="R15" s="176"/>
    </row>
    <row r="16" spans="1:18" ht="13.5" thickBot="1">
      <c r="A16" s="186"/>
      <c r="B16" s="194"/>
      <c r="C16" s="145"/>
      <c r="D16" s="195"/>
      <c r="E16" s="149"/>
      <c r="F16" s="149"/>
      <c r="G16" s="149"/>
      <c r="H16" s="149"/>
      <c r="I16" s="149"/>
      <c r="J16" s="152"/>
      <c r="K16" s="153"/>
      <c r="L16" s="154"/>
      <c r="M16" s="177"/>
      <c r="N16" s="178"/>
      <c r="O16" s="179"/>
      <c r="P16" s="177"/>
      <c r="Q16" s="178"/>
      <c r="R16" s="179"/>
    </row>
    <row r="17" spans="1:18" ht="12.75">
      <c r="A17" s="185"/>
      <c r="B17" s="196" t="s">
        <v>14</v>
      </c>
      <c r="C17" s="157" t="s">
        <v>26</v>
      </c>
      <c r="D17" s="129" t="s">
        <v>22</v>
      </c>
      <c r="E17" s="131" t="s">
        <v>14</v>
      </c>
      <c r="F17" s="157" t="s">
        <v>27</v>
      </c>
      <c r="G17" s="125" t="s">
        <v>28</v>
      </c>
      <c r="H17" s="125" t="s">
        <v>29</v>
      </c>
      <c r="I17" s="214" t="s">
        <v>30</v>
      </c>
      <c r="J17" s="127" t="s">
        <v>14</v>
      </c>
      <c r="K17" s="125" t="s">
        <v>31</v>
      </c>
      <c r="L17" s="190" t="s">
        <v>32</v>
      </c>
      <c r="M17" s="131" t="s">
        <v>33</v>
      </c>
      <c r="N17" s="134" t="s">
        <v>34</v>
      </c>
      <c r="O17" s="129" t="s">
        <v>32</v>
      </c>
      <c r="P17" s="210" t="s">
        <v>33</v>
      </c>
      <c r="Q17" s="168" t="s">
        <v>35</v>
      </c>
      <c r="R17" s="212" t="s">
        <v>36</v>
      </c>
    </row>
    <row r="18" spans="1:18" ht="13.5" thickBot="1">
      <c r="A18" s="186"/>
      <c r="B18" s="197"/>
      <c r="C18" s="198"/>
      <c r="D18" s="130"/>
      <c r="E18" s="132"/>
      <c r="F18" s="198"/>
      <c r="G18" s="192"/>
      <c r="H18" s="192"/>
      <c r="I18" s="215"/>
      <c r="J18" s="128"/>
      <c r="K18" s="126"/>
      <c r="L18" s="191"/>
      <c r="M18" s="132"/>
      <c r="N18" s="133"/>
      <c r="O18" s="130"/>
      <c r="P18" s="211"/>
      <c r="Q18" s="169"/>
      <c r="R18" s="213"/>
    </row>
    <row r="19" spans="1:18" ht="13.5" thickBot="1">
      <c r="A19" s="6" t="s">
        <v>37</v>
      </c>
      <c r="B19" s="7">
        <v>11</v>
      </c>
      <c r="C19" s="8">
        <v>1</v>
      </c>
      <c r="D19" s="9">
        <v>1</v>
      </c>
      <c r="E19" s="7" t="s">
        <v>38</v>
      </c>
      <c r="F19" s="8">
        <v>12</v>
      </c>
      <c r="G19" s="8" t="s">
        <v>38</v>
      </c>
      <c r="H19" s="8">
        <v>120</v>
      </c>
      <c r="I19" s="10">
        <v>68</v>
      </c>
      <c r="J19" s="11" t="s">
        <v>38</v>
      </c>
      <c r="K19" s="12">
        <v>1</v>
      </c>
      <c r="L19" s="13" t="s">
        <v>38</v>
      </c>
      <c r="M19" s="14" t="s">
        <v>38</v>
      </c>
      <c r="N19" s="8">
        <v>54</v>
      </c>
      <c r="O19" s="9">
        <v>74</v>
      </c>
      <c r="P19" s="7">
        <v>7</v>
      </c>
      <c r="Q19" s="8">
        <v>8</v>
      </c>
      <c r="R19" s="9">
        <v>8</v>
      </c>
    </row>
    <row r="20" spans="1:18" ht="13.5" thickBot="1">
      <c r="A20" s="15" t="s">
        <v>39</v>
      </c>
      <c r="B20" s="19" t="s">
        <v>38</v>
      </c>
      <c r="C20" s="20" t="s">
        <v>38</v>
      </c>
      <c r="D20" s="21" t="s">
        <v>38</v>
      </c>
      <c r="E20" s="19" t="s">
        <v>38</v>
      </c>
      <c r="F20" s="20" t="s">
        <v>38</v>
      </c>
      <c r="G20" s="20" t="s">
        <v>38</v>
      </c>
      <c r="H20" s="20" t="s">
        <v>38</v>
      </c>
      <c r="I20" s="22" t="s">
        <v>38</v>
      </c>
      <c r="J20" s="16" t="s">
        <v>38</v>
      </c>
      <c r="K20" s="17" t="s">
        <v>38</v>
      </c>
      <c r="L20" s="18" t="s">
        <v>38</v>
      </c>
      <c r="M20" s="23" t="s">
        <v>38</v>
      </c>
      <c r="N20" s="20" t="s">
        <v>38</v>
      </c>
      <c r="O20" s="21" t="s">
        <v>38</v>
      </c>
      <c r="P20" s="19" t="s">
        <v>38</v>
      </c>
      <c r="Q20" s="20" t="s">
        <v>38</v>
      </c>
      <c r="R20" s="21" t="s">
        <v>38</v>
      </c>
    </row>
    <row r="21" spans="1:18" ht="13.5" thickBot="1">
      <c r="A21" s="15" t="s">
        <v>40</v>
      </c>
      <c r="B21" s="19" t="s">
        <v>38</v>
      </c>
      <c r="C21" s="20" t="s">
        <v>38</v>
      </c>
      <c r="D21" s="21" t="s">
        <v>38</v>
      </c>
      <c r="E21" s="19" t="s">
        <v>38</v>
      </c>
      <c r="F21" s="20" t="s">
        <v>38</v>
      </c>
      <c r="G21" s="20" t="s">
        <v>38</v>
      </c>
      <c r="H21" s="20" t="s">
        <v>38</v>
      </c>
      <c r="I21" s="22" t="s">
        <v>38</v>
      </c>
      <c r="J21" s="16" t="s">
        <v>38</v>
      </c>
      <c r="K21" s="17" t="s">
        <v>38</v>
      </c>
      <c r="L21" s="18" t="s">
        <v>38</v>
      </c>
      <c r="M21" s="23" t="s">
        <v>38</v>
      </c>
      <c r="N21" s="20" t="s">
        <v>38</v>
      </c>
      <c r="O21" s="21">
        <v>1</v>
      </c>
      <c r="P21" s="16">
        <v>1</v>
      </c>
      <c r="Q21" s="17">
        <v>1</v>
      </c>
      <c r="R21" s="18">
        <v>1</v>
      </c>
    </row>
    <row r="22" spans="1:18" ht="13.5" thickBot="1">
      <c r="A22" s="15" t="s">
        <v>41</v>
      </c>
      <c r="B22" s="24" t="s">
        <v>38</v>
      </c>
      <c r="C22" s="25" t="s">
        <v>38</v>
      </c>
      <c r="D22" s="26" t="s">
        <v>38</v>
      </c>
      <c r="E22" s="27">
        <v>2</v>
      </c>
      <c r="F22" s="25" t="s">
        <v>38</v>
      </c>
      <c r="G22" s="25" t="s">
        <v>38</v>
      </c>
      <c r="H22" s="25" t="s">
        <v>38</v>
      </c>
      <c r="I22" s="28" t="s">
        <v>38</v>
      </c>
      <c r="J22" s="27" t="s">
        <v>38</v>
      </c>
      <c r="K22" s="29" t="s">
        <v>38</v>
      </c>
      <c r="L22" s="30" t="s">
        <v>38</v>
      </c>
      <c r="M22" s="31">
        <v>2</v>
      </c>
      <c r="N22" s="25" t="s">
        <v>38</v>
      </c>
      <c r="O22" s="26" t="s">
        <v>38</v>
      </c>
      <c r="P22" s="24" t="s">
        <v>38</v>
      </c>
      <c r="Q22" s="25" t="s">
        <v>38</v>
      </c>
      <c r="R22" s="26" t="s">
        <v>38</v>
      </c>
    </row>
    <row r="25" spans="1:2" ht="12.75">
      <c r="A25" s="189" t="s">
        <v>42</v>
      </c>
      <c r="B25" s="189"/>
    </row>
    <row r="26" ht="13.5" thickBot="1"/>
    <row r="27" spans="1:19" ht="12.75">
      <c r="A27" s="124"/>
      <c r="B27" s="146" t="s">
        <v>1</v>
      </c>
      <c r="C27" s="147"/>
      <c r="D27" s="147"/>
      <c r="E27" s="147"/>
      <c r="F27" s="147"/>
      <c r="G27" s="146" t="s">
        <v>2</v>
      </c>
      <c r="H27" s="147"/>
      <c r="I27" s="147"/>
      <c r="J27" s="147"/>
      <c r="K27" s="146" t="s">
        <v>3</v>
      </c>
      <c r="L27" s="147"/>
      <c r="M27" s="147"/>
      <c r="N27" s="147"/>
      <c r="O27" s="147"/>
      <c r="P27" s="147"/>
      <c r="Q27" s="147"/>
      <c r="R27" s="147"/>
      <c r="S27" s="187"/>
    </row>
    <row r="28" spans="1:19" ht="13.5" thickBot="1">
      <c r="A28" s="141"/>
      <c r="B28" s="148"/>
      <c r="C28" s="149"/>
      <c r="D28" s="149"/>
      <c r="E28" s="149"/>
      <c r="F28" s="149"/>
      <c r="G28" s="148"/>
      <c r="H28" s="149"/>
      <c r="I28" s="149"/>
      <c r="J28" s="149"/>
      <c r="K28" s="206"/>
      <c r="L28" s="207"/>
      <c r="M28" s="207"/>
      <c r="N28" s="207"/>
      <c r="O28" s="207"/>
      <c r="P28" s="207"/>
      <c r="Q28" s="207"/>
      <c r="R28" s="207"/>
      <c r="S28" s="208"/>
    </row>
    <row r="29" spans="1:19" ht="12.75">
      <c r="A29" s="124"/>
      <c r="B29" s="131" t="s">
        <v>9</v>
      </c>
      <c r="C29" s="157" t="s">
        <v>10</v>
      </c>
      <c r="D29" s="157" t="s">
        <v>11</v>
      </c>
      <c r="E29" s="157" t="s">
        <v>12</v>
      </c>
      <c r="F29" s="159" t="s">
        <v>13</v>
      </c>
      <c r="G29" s="131" t="s">
        <v>14</v>
      </c>
      <c r="H29" s="183" t="s">
        <v>15</v>
      </c>
      <c r="I29" s="157" t="s">
        <v>16</v>
      </c>
      <c r="J29" s="159" t="s">
        <v>17</v>
      </c>
      <c r="K29" s="131" t="s">
        <v>18</v>
      </c>
      <c r="L29" s="157" t="s">
        <v>19</v>
      </c>
      <c r="M29" s="164" t="s">
        <v>20</v>
      </c>
      <c r="N29" s="164" t="s">
        <v>21</v>
      </c>
      <c r="O29" s="164" t="s">
        <v>20</v>
      </c>
      <c r="P29" s="157" t="s">
        <v>22</v>
      </c>
      <c r="Q29" s="164" t="s">
        <v>23</v>
      </c>
      <c r="R29" s="157" t="s">
        <v>24</v>
      </c>
      <c r="S29" s="129" t="s">
        <v>25</v>
      </c>
    </row>
    <row r="30" spans="1:19" ht="13.5" thickBot="1">
      <c r="A30" s="141"/>
      <c r="B30" s="132"/>
      <c r="C30" s="198"/>
      <c r="D30" s="180"/>
      <c r="E30" s="180"/>
      <c r="F30" s="209"/>
      <c r="G30" s="132"/>
      <c r="H30" s="184"/>
      <c r="I30" s="180"/>
      <c r="J30" s="205"/>
      <c r="K30" s="132"/>
      <c r="L30" s="198"/>
      <c r="M30" s="201"/>
      <c r="N30" s="201"/>
      <c r="O30" s="201"/>
      <c r="P30" s="198"/>
      <c r="Q30" s="201"/>
      <c r="R30" s="198"/>
      <c r="S30" s="130"/>
    </row>
    <row r="31" spans="1:19" ht="13.5" thickBot="1">
      <c r="A31" s="34" t="s">
        <v>43</v>
      </c>
      <c r="B31" s="35">
        <v>74</v>
      </c>
      <c r="C31" s="36">
        <v>241</v>
      </c>
      <c r="D31" s="36">
        <v>167</v>
      </c>
      <c r="E31" s="36">
        <v>84</v>
      </c>
      <c r="F31" s="37">
        <v>239</v>
      </c>
      <c r="G31" s="38">
        <v>162</v>
      </c>
      <c r="H31" s="39">
        <v>2</v>
      </c>
      <c r="I31" s="39">
        <v>2</v>
      </c>
      <c r="J31" s="40">
        <v>1</v>
      </c>
      <c r="K31" s="38">
        <v>1</v>
      </c>
      <c r="L31" s="39">
        <v>1</v>
      </c>
      <c r="M31" s="39">
        <v>16</v>
      </c>
      <c r="N31" s="39">
        <v>1</v>
      </c>
      <c r="O31" s="39">
        <v>13</v>
      </c>
      <c r="P31" s="39">
        <v>5</v>
      </c>
      <c r="Q31" s="39">
        <v>11</v>
      </c>
      <c r="R31" s="39">
        <v>29</v>
      </c>
      <c r="S31" s="54">
        <v>862</v>
      </c>
    </row>
    <row r="32" spans="1:19" s="47" customFormat="1" ht="13.5" thickBot="1">
      <c r="A32" s="34" t="s">
        <v>44</v>
      </c>
      <c r="B32" s="41" t="s">
        <v>38</v>
      </c>
      <c r="C32" s="42" t="s">
        <v>38</v>
      </c>
      <c r="D32" s="42" t="s">
        <v>38</v>
      </c>
      <c r="E32" s="42" t="s">
        <v>38</v>
      </c>
      <c r="F32" s="43" t="s">
        <v>38</v>
      </c>
      <c r="G32" s="44" t="s">
        <v>45</v>
      </c>
      <c r="H32" s="45" t="s">
        <v>45</v>
      </c>
      <c r="I32" s="45" t="s">
        <v>45</v>
      </c>
      <c r="J32" s="46" t="s">
        <v>45</v>
      </c>
      <c r="K32" s="44">
        <v>1</v>
      </c>
      <c r="L32" s="45">
        <v>1</v>
      </c>
      <c r="M32" s="45">
        <v>1</v>
      </c>
      <c r="N32" s="45">
        <v>1</v>
      </c>
      <c r="O32" s="45">
        <v>1</v>
      </c>
      <c r="P32" s="45">
        <v>1</v>
      </c>
      <c r="Q32" s="45">
        <v>1</v>
      </c>
      <c r="R32" s="45">
        <v>1</v>
      </c>
      <c r="S32" s="55">
        <v>1</v>
      </c>
    </row>
    <row r="33" spans="1:19" ht="13.5" thickBot="1">
      <c r="A33" s="34" t="s">
        <v>46</v>
      </c>
      <c r="B33" s="41" t="s">
        <v>38</v>
      </c>
      <c r="C33" s="42" t="s">
        <v>38</v>
      </c>
      <c r="D33" s="42" t="s">
        <v>38</v>
      </c>
      <c r="E33" s="42" t="s">
        <v>38</v>
      </c>
      <c r="F33" s="43" t="s">
        <v>38</v>
      </c>
      <c r="G33" s="44" t="s">
        <v>45</v>
      </c>
      <c r="H33" s="45">
        <v>1</v>
      </c>
      <c r="I33" s="45">
        <v>1</v>
      </c>
      <c r="J33" s="46" t="s">
        <v>45</v>
      </c>
      <c r="K33" s="44" t="s">
        <v>45</v>
      </c>
      <c r="L33" s="45" t="s">
        <v>45</v>
      </c>
      <c r="M33" s="45" t="s">
        <v>45</v>
      </c>
      <c r="N33" s="45" t="s">
        <v>45</v>
      </c>
      <c r="O33" s="45" t="s">
        <v>45</v>
      </c>
      <c r="P33" s="45" t="s">
        <v>45</v>
      </c>
      <c r="Q33" s="45" t="s">
        <v>45</v>
      </c>
      <c r="R33" s="45" t="s">
        <v>45</v>
      </c>
      <c r="S33" s="55" t="s">
        <v>45</v>
      </c>
    </row>
    <row r="34" spans="1:19" ht="13.5" thickBot="1">
      <c r="A34" s="34" t="s">
        <v>47</v>
      </c>
      <c r="B34" s="41" t="s">
        <v>38</v>
      </c>
      <c r="C34" s="42" t="s">
        <v>38</v>
      </c>
      <c r="D34" s="42" t="s">
        <v>38</v>
      </c>
      <c r="E34" s="42" t="s">
        <v>38</v>
      </c>
      <c r="F34" s="43" t="s">
        <v>38</v>
      </c>
      <c r="G34" s="44" t="s">
        <v>45</v>
      </c>
      <c r="H34" s="45" t="s">
        <v>45</v>
      </c>
      <c r="I34" s="45" t="s">
        <v>45</v>
      </c>
      <c r="J34" s="46" t="s">
        <v>45</v>
      </c>
      <c r="K34" s="44" t="s">
        <v>45</v>
      </c>
      <c r="L34" s="45" t="s">
        <v>45</v>
      </c>
      <c r="M34" s="45">
        <v>1</v>
      </c>
      <c r="N34" s="45" t="s">
        <v>45</v>
      </c>
      <c r="O34" s="45">
        <v>1</v>
      </c>
      <c r="P34" s="45">
        <v>1</v>
      </c>
      <c r="Q34" s="45">
        <v>1</v>
      </c>
      <c r="R34" s="45">
        <v>1</v>
      </c>
      <c r="S34" s="55">
        <v>1</v>
      </c>
    </row>
    <row r="35" spans="1:19" ht="13.5" thickBot="1">
      <c r="A35" s="34" t="s">
        <v>48</v>
      </c>
      <c r="B35" s="41">
        <v>9</v>
      </c>
      <c r="C35" s="42">
        <v>9</v>
      </c>
      <c r="D35" s="42">
        <v>9</v>
      </c>
      <c r="E35" s="42">
        <v>8</v>
      </c>
      <c r="F35" s="43">
        <v>9</v>
      </c>
      <c r="G35" s="44" t="s">
        <v>45</v>
      </c>
      <c r="H35" s="45" t="s">
        <v>45</v>
      </c>
      <c r="I35" s="45" t="s">
        <v>45</v>
      </c>
      <c r="J35" s="46">
        <v>1</v>
      </c>
      <c r="K35" s="44" t="s">
        <v>45</v>
      </c>
      <c r="L35" s="45" t="s">
        <v>45</v>
      </c>
      <c r="M35" s="45" t="s">
        <v>45</v>
      </c>
      <c r="N35" s="45" t="s">
        <v>45</v>
      </c>
      <c r="O35" s="45" t="s">
        <v>45</v>
      </c>
      <c r="P35" s="45" t="s">
        <v>45</v>
      </c>
      <c r="Q35" s="45" t="s">
        <v>45</v>
      </c>
      <c r="R35" s="45" t="s">
        <v>45</v>
      </c>
      <c r="S35" s="55" t="s">
        <v>45</v>
      </c>
    </row>
    <row r="36" spans="1:19" ht="13.5" thickBot="1">
      <c r="A36" s="34" t="s">
        <v>49</v>
      </c>
      <c r="B36" s="41">
        <v>6</v>
      </c>
      <c r="C36" s="42" t="s">
        <v>38</v>
      </c>
      <c r="D36" s="42">
        <v>8</v>
      </c>
      <c r="E36" s="42" t="s">
        <v>38</v>
      </c>
      <c r="F36" s="43">
        <v>14</v>
      </c>
      <c r="G36" s="44" t="s">
        <v>45</v>
      </c>
      <c r="H36" s="45" t="s">
        <v>45</v>
      </c>
      <c r="I36" s="45" t="s">
        <v>45</v>
      </c>
      <c r="J36" s="45">
        <v>12</v>
      </c>
      <c r="K36" s="44" t="s">
        <v>45</v>
      </c>
      <c r="L36" s="45" t="s">
        <v>45</v>
      </c>
      <c r="M36" s="45" t="s">
        <v>45</v>
      </c>
      <c r="N36" s="45" t="s">
        <v>45</v>
      </c>
      <c r="O36" s="45" t="s">
        <v>45</v>
      </c>
      <c r="P36" s="45" t="s">
        <v>45</v>
      </c>
      <c r="Q36" s="45" t="s">
        <v>45</v>
      </c>
      <c r="R36" s="45" t="s">
        <v>45</v>
      </c>
      <c r="S36" s="55">
        <v>91</v>
      </c>
    </row>
    <row r="37" spans="1:19" ht="13.5" thickBot="1">
      <c r="A37" s="34" t="s">
        <v>50</v>
      </c>
      <c r="B37" s="41" t="s">
        <v>38</v>
      </c>
      <c r="C37" s="42" t="s">
        <v>38</v>
      </c>
      <c r="D37" s="42" t="s">
        <v>38</v>
      </c>
      <c r="E37" s="42" t="s">
        <v>38</v>
      </c>
      <c r="F37" s="43" t="s">
        <v>38</v>
      </c>
      <c r="G37" s="44" t="s">
        <v>45</v>
      </c>
      <c r="H37" s="45" t="s">
        <v>45</v>
      </c>
      <c r="I37" s="45" t="s">
        <v>45</v>
      </c>
      <c r="J37" s="45">
        <v>2</v>
      </c>
      <c r="K37" s="44" t="s">
        <v>45</v>
      </c>
      <c r="L37" s="45" t="s">
        <v>45</v>
      </c>
      <c r="M37" s="45" t="s">
        <v>45</v>
      </c>
      <c r="N37" s="45" t="s">
        <v>45</v>
      </c>
      <c r="O37" s="45" t="s">
        <v>45</v>
      </c>
      <c r="P37" s="45">
        <v>2</v>
      </c>
      <c r="Q37" s="45" t="s">
        <v>45</v>
      </c>
      <c r="R37" s="45" t="s">
        <v>45</v>
      </c>
      <c r="S37" s="55" t="s">
        <v>45</v>
      </c>
    </row>
    <row r="38" spans="1:19" s="47" customFormat="1" ht="13.5" thickBot="1">
      <c r="A38" s="34" t="s">
        <v>40</v>
      </c>
      <c r="B38" s="48" t="s">
        <v>38</v>
      </c>
      <c r="C38" s="49" t="s">
        <v>38</v>
      </c>
      <c r="D38" s="49">
        <v>1</v>
      </c>
      <c r="E38" s="49" t="s">
        <v>38</v>
      </c>
      <c r="F38" s="50" t="s">
        <v>38</v>
      </c>
      <c r="G38" s="51" t="s">
        <v>45</v>
      </c>
      <c r="H38" s="52" t="s">
        <v>45</v>
      </c>
      <c r="I38" s="52" t="s">
        <v>45</v>
      </c>
      <c r="J38" s="53" t="s">
        <v>45</v>
      </c>
      <c r="K38" s="51" t="s">
        <v>45</v>
      </c>
      <c r="L38" s="52" t="s">
        <v>45</v>
      </c>
      <c r="M38" s="52">
        <v>1</v>
      </c>
      <c r="N38" s="52" t="s">
        <v>45</v>
      </c>
      <c r="O38" s="52" t="s">
        <v>45</v>
      </c>
      <c r="P38" s="52" t="s">
        <v>45</v>
      </c>
      <c r="Q38" s="52" t="s">
        <v>45</v>
      </c>
      <c r="R38" s="52" t="s">
        <v>45</v>
      </c>
      <c r="S38" s="56">
        <v>1</v>
      </c>
    </row>
    <row r="39" ht="13.5" thickBot="1"/>
    <row r="40" spans="1:18" ht="12.75">
      <c r="A40" s="124"/>
      <c r="B40" s="150" t="s">
        <v>4</v>
      </c>
      <c r="C40" s="144"/>
      <c r="D40" s="151"/>
      <c r="E40" s="147" t="s">
        <v>5</v>
      </c>
      <c r="F40" s="147"/>
      <c r="G40" s="147"/>
      <c r="H40" s="147"/>
      <c r="I40" s="147"/>
      <c r="J40" s="150" t="s">
        <v>6</v>
      </c>
      <c r="K40" s="144"/>
      <c r="L40" s="151"/>
      <c r="M40" s="170" t="s">
        <v>7</v>
      </c>
      <c r="N40" s="171"/>
      <c r="O40" s="172"/>
      <c r="P40" s="170" t="s">
        <v>8</v>
      </c>
      <c r="Q40" s="171"/>
      <c r="R40" s="176"/>
    </row>
    <row r="41" spans="1:18" ht="13.5" thickBot="1">
      <c r="A41" s="141"/>
      <c r="B41" s="194"/>
      <c r="C41" s="145"/>
      <c r="D41" s="195"/>
      <c r="E41" s="149"/>
      <c r="F41" s="149"/>
      <c r="G41" s="149"/>
      <c r="H41" s="149"/>
      <c r="I41" s="149"/>
      <c r="J41" s="152"/>
      <c r="K41" s="153"/>
      <c r="L41" s="154"/>
      <c r="M41" s="177"/>
      <c r="N41" s="178"/>
      <c r="O41" s="204"/>
      <c r="P41" s="177"/>
      <c r="Q41" s="178"/>
      <c r="R41" s="179"/>
    </row>
    <row r="42" spans="1:18" ht="12.75">
      <c r="A42" s="124"/>
      <c r="B42" s="196" t="s">
        <v>14</v>
      </c>
      <c r="C42" s="157" t="s">
        <v>26</v>
      </c>
      <c r="D42" s="129" t="s">
        <v>22</v>
      </c>
      <c r="E42" s="199" t="s">
        <v>14</v>
      </c>
      <c r="F42" s="157" t="s">
        <v>27</v>
      </c>
      <c r="G42" s="125" t="s">
        <v>28</v>
      </c>
      <c r="H42" s="125" t="s">
        <v>29</v>
      </c>
      <c r="I42" s="162" t="s">
        <v>51</v>
      </c>
      <c r="J42" s="127" t="s">
        <v>14</v>
      </c>
      <c r="K42" s="125" t="s">
        <v>31</v>
      </c>
      <c r="L42" s="190" t="s">
        <v>32</v>
      </c>
      <c r="M42" s="131" t="s">
        <v>33</v>
      </c>
      <c r="N42" s="134" t="s">
        <v>34</v>
      </c>
      <c r="O42" s="159" t="s">
        <v>32</v>
      </c>
      <c r="P42" s="202" t="s">
        <v>33</v>
      </c>
      <c r="Q42" s="134" t="s">
        <v>35</v>
      </c>
      <c r="R42" s="136" t="s">
        <v>36</v>
      </c>
    </row>
    <row r="43" spans="1:18" ht="13.5" thickBot="1">
      <c r="A43" s="141"/>
      <c r="B43" s="197"/>
      <c r="C43" s="198"/>
      <c r="D43" s="130"/>
      <c r="E43" s="200"/>
      <c r="F43" s="198"/>
      <c r="G43" s="192"/>
      <c r="H43" s="192"/>
      <c r="I43" s="193"/>
      <c r="J43" s="128"/>
      <c r="K43" s="126"/>
      <c r="L43" s="191"/>
      <c r="M43" s="161"/>
      <c r="N43" s="135"/>
      <c r="O43" s="160"/>
      <c r="P43" s="203"/>
      <c r="Q43" s="135"/>
      <c r="R43" s="137"/>
    </row>
    <row r="44" spans="1:18" ht="13.5" thickBot="1">
      <c r="A44" s="34" t="s">
        <v>43</v>
      </c>
      <c r="B44" s="38">
        <v>22</v>
      </c>
      <c r="C44" s="39">
        <v>6</v>
      </c>
      <c r="D44" s="54">
        <v>7</v>
      </c>
      <c r="E44" s="11">
        <v>1</v>
      </c>
      <c r="F44" s="12">
        <v>85</v>
      </c>
      <c r="G44" s="58" t="s">
        <v>45</v>
      </c>
      <c r="H44" s="12">
        <v>21</v>
      </c>
      <c r="I44" s="59">
        <v>207</v>
      </c>
      <c r="J44" s="60">
        <v>7</v>
      </c>
      <c r="K44" s="58">
        <v>4</v>
      </c>
      <c r="L44" s="61">
        <v>4</v>
      </c>
      <c r="M44" s="60">
        <v>1</v>
      </c>
      <c r="N44" s="58">
        <v>51</v>
      </c>
      <c r="O44" s="62">
        <v>47</v>
      </c>
      <c r="P44" s="63">
        <v>12</v>
      </c>
      <c r="Q44" s="58">
        <v>16</v>
      </c>
      <c r="R44" s="62">
        <v>16</v>
      </c>
    </row>
    <row r="45" spans="1:18" s="47" customFormat="1" ht="13.5" thickBot="1">
      <c r="A45" s="34" t="s">
        <v>44</v>
      </c>
      <c r="B45" s="44" t="s">
        <v>45</v>
      </c>
      <c r="C45" s="45">
        <v>1</v>
      </c>
      <c r="D45" s="55">
        <v>1</v>
      </c>
      <c r="E45" s="35">
        <v>1</v>
      </c>
      <c r="F45" s="65">
        <v>1</v>
      </c>
      <c r="G45" s="65">
        <v>1</v>
      </c>
      <c r="H45" s="65">
        <v>1</v>
      </c>
      <c r="I45" s="66">
        <v>1</v>
      </c>
      <c r="J45" s="44" t="s">
        <v>45</v>
      </c>
      <c r="K45" s="45" t="s">
        <v>45</v>
      </c>
      <c r="L45" s="46" t="s">
        <v>45</v>
      </c>
      <c r="M45" s="44">
        <v>1</v>
      </c>
      <c r="N45" s="45">
        <v>1</v>
      </c>
      <c r="O45" s="55">
        <v>1</v>
      </c>
      <c r="P45" s="64">
        <v>1</v>
      </c>
      <c r="Q45" s="45">
        <v>1</v>
      </c>
      <c r="R45" s="55">
        <v>1</v>
      </c>
    </row>
    <row r="46" spans="1:18" ht="13.5" thickBot="1">
      <c r="A46" s="34" t="s">
        <v>46</v>
      </c>
      <c r="B46" s="44" t="s">
        <v>45</v>
      </c>
      <c r="C46" s="45" t="s">
        <v>45</v>
      </c>
      <c r="D46" s="55" t="s">
        <v>45</v>
      </c>
      <c r="E46" s="44" t="s">
        <v>45</v>
      </c>
      <c r="F46" s="45" t="s">
        <v>45</v>
      </c>
      <c r="G46" s="45" t="s">
        <v>45</v>
      </c>
      <c r="H46" s="45" t="s">
        <v>45</v>
      </c>
      <c r="I46" s="46" t="s">
        <v>45</v>
      </c>
      <c r="J46" s="44" t="s">
        <v>45</v>
      </c>
      <c r="K46" s="45" t="s">
        <v>45</v>
      </c>
      <c r="L46" s="46" t="s">
        <v>45</v>
      </c>
      <c r="M46" s="44">
        <v>1</v>
      </c>
      <c r="N46" s="45" t="s">
        <v>45</v>
      </c>
      <c r="O46" s="55" t="s">
        <v>45</v>
      </c>
      <c r="P46" s="64" t="s">
        <v>45</v>
      </c>
      <c r="Q46" s="45" t="s">
        <v>45</v>
      </c>
      <c r="R46" s="55" t="s">
        <v>45</v>
      </c>
    </row>
    <row r="47" spans="1:18" ht="13.5" thickBot="1">
      <c r="A47" s="34" t="s">
        <v>47</v>
      </c>
      <c r="B47" s="44" t="s">
        <v>45</v>
      </c>
      <c r="C47" s="45" t="s">
        <v>45</v>
      </c>
      <c r="D47" s="55" t="s">
        <v>45</v>
      </c>
      <c r="E47" s="44" t="s">
        <v>45</v>
      </c>
      <c r="F47" s="45" t="s">
        <v>45</v>
      </c>
      <c r="G47" s="45" t="s">
        <v>45</v>
      </c>
      <c r="H47" s="45" t="s">
        <v>45</v>
      </c>
      <c r="I47" s="46" t="s">
        <v>45</v>
      </c>
      <c r="J47" s="44" t="s">
        <v>45</v>
      </c>
      <c r="K47" s="45" t="s">
        <v>45</v>
      </c>
      <c r="L47" s="46" t="s">
        <v>45</v>
      </c>
      <c r="M47" s="44" t="s">
        <v>45</v>
      </c>
      <c r="N47" s="45" t="s">
        <v>45</v>
      </c>
      <c r="O47" s="55" t="s">
        <v>45</v>
      </c>
      <c r="P47" s="64" t="s">
        <v>45</v>
      </c>
      <c r="Q47" s="45" t="s">
        <v>45</v>
      </c>
      <c r="R47" s="55" t="s">
        <v>45</v>
      </c>
    </row>
    <row r="48" spans="1:18" ht="13.5" thickBot="1">
      <c r="A48" s="34" t="s">
        <v>48</v>
      </c>
      <c r="B48" s="44" t="s">
        <v>45</v>
      </c>
      <c r="C48" s="45" t="s">
        <v>45</v>
      </c>
      <c r="D48" s="55" t="s">
        <v>45</v>
      </c>
      <c r="E48" s="44" t="s">
        <v>45</v>
      </c>
      <c r="F48" s="45" t="s">
        <v>45</v>
      </c>
      <c r="G48" s="45" t="s">
        <v>45</v>
      </c>
      <c r="H48" s="42">
        <v>12</v>
      </c>
      <c r="I48" s="43">
        <v>1</v>
      </c>
      <c r="J48" s="44" t="s">
        <v>45</v>
      </c>
      <c r="K48" s="45" t="s">
        <v>45</v>
      </c>
      <c r="L48" s="46" t="s">
        <v>45</v>
      </c>
      <c r="M48" s="44" t="s">
        <v>45</v>
      </c>
      <c r="N48" s="45">
        <v>1</v>
      </c>
      <c r="O48" s="55">
        <v>1</v>
      </c>
      <c r="P48" s="64" t="s">
        <v>45</v>
      </c>
      <c r="Q48" s="45">
        <v>1</v>
      </c>
      <c r="R48" s="55" t="s">
        <v>45</v>
      </c>
    </row>
    <row r="49" spans="1:18" ht="13.5" thickBot="1">
      <c r="A49" s="34" t="s">
        <v>49</v>
      </c>
      <c r="B49" s="44">
        <v>2</v>
      </c>
      <c r="C49" s="45" t="s">
        <v>45</v>
      </c>
      <c r="D49" s="55" t="s">
        <v>45</v>
      </c>
      <c r="E49" s="44" t="s">
        <v>45</v>
      </c>
      <c r="F49" s="45" t="s">
        <v>45</v>
      </c>
      <c r="G49" s="45" t="s">
        <v>45</v>
      </c>
      <c r="H49" s="45">
        <v>12</v>
      </c>
      <c r="I49" s="46" t="s">
        <v>45</v>
      </c>
      <c r="J49" s="44" t="s">
        <v>45</v>
      </c>
      <c r="K49" s="45" t="s">
        <v>45</v>
      </c>
      <c r="L49" s="46" t="s">
        <v>45</v>
      </c>
      <c r="M49" s="44" t="s">
        <v>45</v>
      </c>
      <c r="N49" s="45">
        <v>11</v>
      </c>
      <c r="O49" s="55">
        <v>11</v>
      </c>
      <c r="P49" s="64" t="s">
        <v>45</v>
      </c>
      <c r="Q49" s="45" t="s">
        <v>45</v>
      </c>
      <c r="R49" s="55">
        <v>2</v>
      </c>
    </row>
    <row r="50" spans="1:18" ht="13.5" thickBot="1">
      <c r="A50" s="34" t="s">
        <v>50</v>
      </c>
      <c r="B50" s="44" t="s">
        <v>45</v>
      </c>
      <c r="C50" s="45" t="s">
        <v>45</v>
      </c>
      <c r="D50" s="55" t="s">
        <v>45</v>
      </c>
      <c r="E50" s="44" t="s">
        <v>45</v>
      </c>
      <c r="F50" s="45" t="s">
        <v>45</v>
      </c>
      <c r="G50" s="45" t="s">
        <v>45</v>
      </c>
      <c r="H50" s="45" t="s">
        <v>45</v>
      </c>
      <c r="I50" s="46" t="s">
        <v>45</v>
      </c>
      <c r="J50" s="44" t="s">
        <v>45</v>
      </c>
      <c r="K50" s="45" t="s">
        <v>45</v>
      </c>
      <c r="L50" s="46" t="s">
        <v>45</v>
      </c>
      <c r="M50" s="44" t="s">
        <v>45</v>
      </c>
      <c r="N50" s="45" t="s">
        <v>45</v>
      </c>
      <c r="O50" s="55">
        <v>1</v>
      </c>
      <c r="P50" s="64">
        <v>1</v>
      </c>
      <c r="Q50" s="45">
        <v>1</v>
      </c>
      <c r="R50" s="55" t="s">
        <v>45</v>
      </c>
    </row>
    <row r="51" spans="1:18" s="47" customFormat="1" ht="13.5" thickBot="1">
      <c r="A51" s="34" t="s">
        <v>40</v>
      </c>
      <c r="B51" s="51">
        <v>2</v>
      </c>
      <c r="C51" s="52" t="s">
        <v>45</v>
      </c>
      <c r="D51" s="56" t="s">
        <v>45</v>
      </c>
      <c r="E51" s="51" t="s">
        <v>45</v>
      </c>
      <c r="F51" s="52" t="s">
        <v>45</v>
      </c>
      <c r="G51" s="52" t="s">
        <v>45</v>
      </c>
      <c r="H51" s="52" t="s">
        <v>45</v>
      </c>
      <c r="I51" s="53" t="s">
        <v>45</v>
      </c>
      <c r="J51" s="51">
        <v>1</v>
      </c>
      <c r="K51" s="52">
        <v>1</v>
      </c>
      <c r="L51" s="53">
        <v>1</v>
      </c>
      <c r="M51" s="51" t="s">
        <v>45</v>
      </c>
      <c r="N51" s="52" t="s">
        <v>45</v>
      </c>
      <c r="O51" s="56" t="s">
        <v>45</v>
      </c>
      <c r="P51" s="67">
        <v>1</v>
      </c>
      <c r="Q51" s="52">
        <v>1</v>
      </c>
      <c r="R51" s="56">
        <v>1</v>
      </c>
    </row>
    <row r="54" spans="1:2" ht="12.75">
      <c r="A54" s="189" t="s">
        <v>52</v>
      </c>
      <c r="B54" s="189"/>
    </row>
    <row r="55" ht="13.5" thickBot="1"/>
    <row r="56" spans="1:19" ht="12.75">
      <c r="A56" s="124"/>
      <c r="B56" s="146" t="s">
        <v>1</v>
      </c>
      <c r="C56" s="147"/>
      <c r="D56" s="147"/>
      <c r="E56" s="147"/>
      <c r="F56" s="187"/>
      <c r="G56" s="146" t="s">
        <v>2</v>
      </c>
      <c r="H56" s="147"/>
      <c r="I56" s="147"/>
      <c r="J56" s="187"/>
      <c r="K56" s="146" t="s">
        <v>3</v>
      </c>
      <c r="L56" s="147"/>
      <c r="M56" s="147"/>
      <c r="N56" s="147"/>
      <c r="O56" s="147"/>
      <c r="P56" s="147"/>
      <c r="Q56" s="147"/>
      <c r="R56" s="147"/>
      <c r="S56" s="187"/>
    </row>
    <row r="57" spans="1:19" ht="13.5" thickBot="1">
      <c r="A57" s="141"/>
      <c r="B57" s="148"/>
      <c r="C57" s="149"/>
      <c r="D57" s="149"/>
      <c r="E57" s="149"/>
      <c r="F57" s="188"/>
      <c r="G57" s="148"/>
      <c r="H57" s="149"/>
      <c r="I57" s="149"/>
      <c r="J57" s="188"/>
      <c r="K57" s="148"/>
      <c r="L57" s="149"/>
      <c r="M57" s="149"/>
      <c r="N57" s="149"/>
      <c r="O57" s="149"/>
      <c r="P57" s="149"/>
      <c r="Q57" s="149"/>
      <c r="R57" s="149"/>
      <c r="S57" s="188"/>
    </row>
    <row r="58" spans="1:19" ht="12.75">
      <c r="A58" s="185"/>
      <c r="B58" s="131" t="s">
        <v>9</v>
      </c>
      <c r="C58" s="157" t="s">
        <v>10</v>
      </c>
      <c r="D58" s="157" t="s">
        <v>11</v>
      </c>
      <c r="E58" s="157" t="s">
        <v>12</v>
      </c>
      <c r="F58" s="159" t="s">
        <v>13</v>
      </c>
      <c r="G58" s="131" t="s">
        <v>14</v>
      </c>
      <c r="H58" s="183" t="s">
        <v>15</v>
      </c>
      <c r="I58" s="157" t="s">
        <v>16</v>
      </c>
      <c r="J58" s="129" t="s">
        <v>17</v>
      </c>
      <c r="K58" s="131" t="s">
        <v>18</v>
      </c>
      <c r="L58" s="157" t="s">
        <v>19</v>
      </c>
      <c r="M58" s="164" t="s">
        <v>20</v>
      </c>
      <c r="N58" s="164" t="s">
        <v>21</v>
      </c>
      <c r="O58" s="164" t="s">
        <v>20</v>
      </c>
      <c r="P58" s="157" t="s">
        <v>22</v>
      </c>
      <c r="Q58" s="164" t="s">
        <v>23</v>
      </c>
      <c r="R58" s="166" t="s">
        <v>24</v>
      </c>
      <c r="S58" s="168" t="s">
        <v>25</v>
      </c>
    </row>
    <row r="59" spans="1:19" ht="13.5" thickBot="1">
      <c r="A59" s="186"/>
      <c r="B59" s="161"/>
      <c r="C59" s="158"/>
      <c r="D59" s="181"/>
      <c r="E59" s="181"/>
      <c r="F59" s="182"/>
      <c r="G59" s="132"/>
      <c r="H59" s="184"/>
      <c r="I59" s="180"/>
      <c r="J59" s="130"/>
      <c r="K59" s="161"/>
      <c r="L59" s="158"/>
      <c r="M59" s="165"/>
      <c r="N59" s="165"/>
      <c r="O59" s="165"/>
      <c r="P59" s="158"/>
      <c r="Q59" s="165"/>
      <c r="R59" s="167"/>
      <c r="S59" s="169"/>
    </row>
    <row r="60" spans="1:19" ht="13.5" thickBot="1">
      <c r="A60" s="6" t="s">
        <v>53</v>
      </c>
      <c r="B60" s="68">
        <v>2</v>
      </c>
      <c r="C60" s="69">
        <v>1</v>
      </c>
      <c r="D60" s="69">
        <v>1</v>
      </c>
      <c r="E60" s="69" t="s">
        <v>45</v>
      </c>
      <c r="F60" s="70">
        <v>1</v>
      </c>
      <c r="G60" s="68" t="s">
        <v>45</v>
      </c>
      <c r="H60" s="69" t="s">
        <v>45</v>
      </c>
      <c r="I60" s="69" t="s">
        <v>45</v>
      </c>
      <c r="J60" s="70" t="s">
        <v>45</v>
      </c>
      <c r="K60" s="71" t="s">
        <v>45</v>
      </c>
      <c r="L60" s="69" t="s">
        <v>45</v>
      </c>
      <c r="M60" s="69" t="s">
        <v>45</v>
      </c>
      <c r="N60" s="69" t="s">
        <v>45</v>
      </c>
      <c r="O60" s="69" t="s">
        <v>45</v>
      </c>
      <c r="P60" s="69" t="s">
        <v>45</v>
      </c>
      <c r="Q60" s="69" t="s">
        <v>45</v>
      </c>
      <c r="R60" s="69" t="s">
        <v>45</v>
      </c>
      <c r="S60" s="70" t="s">
        <v>45</v>
      </c>
    </row>
    <row r="61" spans="1:19" s="47" customFormat="1" ht="13.5" thickBot="1">
      <c r="A61" s="73" t="s">
        <v>54</v>
      </c>
      <c r="B61" s="74">
        <v>1</v>
      </c>
      <c r="C61" s="75">
        <v>1</v>
      </c>
      <c r="D61" s="75">
        <v>1</v>
      </c>
      <c r="E61" s="75">
        <v>1</v>
      </c>
      <c r="F61" s="76">
        <v>1</v>
      </c>
      <c r="G61" s="74">
        <v>1</v>
      </c>
      <c r="H61" s="75">
        <v>1</v>
      </c>
      <c r="I61" s="75">
        <v>1</v>
      </c>
      <c r="J61" s="123">
        <v>1</v>
      </c>
      <c r="K61" s="77">
        <v>1</v>
      </c>
      <c r="L61" s="75">
        <v>1</v>
      </c>
      <c r="M61" s="75">
        <v>1</v>
      </c>
      <c r="N61" s="75">
        <v>1</v>
      </c>
      <c r="O61" s="75">
        <v>1</v>
      </c>
      <c r="P61" s="75">
        <v>1</v>
      </c>
      <c r="Q61" s="75">
        <v>1</v>
      </c>
      <c r="R61" s="75">
        <v>1</v>
      </c>
      <c r="S61" s="76">
        <v>1</v>
      </c>
    </row>
    <row r="62" spans="1:19" ht="13.5" thickBot="1">
      <c r="A62" s="73" t="s">
        <v>55</v>
      </c>
      <c r="B62" s="74">
        <v>8</v>
      </c>
      <c r="C62" s="75">
        <v>25</v>
      </c>
      <c r="D62" s="75">
        <v>25</v>
      </c>
      <c r="E62" s="75">
        <v>12</v>
      </c>
      <c r="F62" s="76">
        <v>26</v>
      </c>
      <c r="G62" s="74">
        <v>35</v>
      </c>
      <c r="H62" s="75" t="s">
        <v>45</v>
      </c>
      <c r="I62" s="75" t="s">
        <v>45</v>
      </c>
      <c r="J62" s="76">
        <v>8</v>
      </c>
      <c r="K62" s="77" t="s">
        <v>45</v>
      </c>
      <c r="L62" s="75" t="s">
        <v>45</v>
      </c>
      <c r="M62" s="75">
        <v>9</v>
      </c>
      <c r="N62" s="75" t="s">
        <v>45</v>
      </c>
      <c r="O62" s="75">
        <v>7</v>
      </c>
      <c r="P62" s="75">
        <v>2</v>
      </c>
      <c r="Q62" s="75">
        <v>2</v>
      </c>
      <c r="R62" s="75">
        <v>6</v>
      </c>
      <c r="S62" s="76">
        <v>4</v>
      </c>
    </row>
    <row r="63" spans="1:19" s="47" customFormat="1" ht="13.5" thickBot="1">
      <c r="A63" s="73" t="s">
        <v>56</v>
      </c>
      <c r="B63" s="74" t="s">
        <v>45</v>
      </c>
      <c r="C63" s="75" t="s">
        <v>45</v>
      </c>
      <c r="D63" s="75">
        <v>1</v>
      </c>
      <c r="E63" s="75" t="s">
        <v>45</v>
      </c>
      <c r="F63" s="76" t="s">
        <v>45</v>
      </c>
      <c r="G63" s="74" t="s">
        <v>45</v>
      </c>
      <c r="H63" s="75" t="s">
        <v>45</v>
      </c>
      <c r="I63" s="75" t="s">
        <v>45</v>
      </c>
      <c r="J63" s="76">
        <v>1</v>
      </c>
      <c r="K63" s="77" t="s">
        <v>45</v>
      </c>
      <c r="L63" s="75" t="s">
        <v>45</v>
      </c>
      <c r="M63" s="75" t="s">
        <v>45</v>
      </c>
      <c r="N63" s="75" t="s">
        <v>45</v>
      </c>
      <c r="O63" s="75" t="s">
        <v>45</v>
      </c>
      <c r="P63" s="75" t="s">
        <v>45</v>
      </c>
      <c r="Q63" s="75" t="s">
        <v>45</v>
      </c>
      <c r="R63" s="75" t="s">
        <v>45</v>
      </c>
      <c r="S63" s="76">
        <v>1</v>
      </c>
    </row>
    <row r="64" spans="1:19" ht="13.5" thickBot="1">
      <c r="A64" s="73" t="s">
        <v>57</v>
      </c>
      <c r="B64" s="79" t="s">
        <v>45</v>
      </c>
      <c r="C64" s="80" t="s">
        <v>45</v>
      </c>
      <c r="D64" s="81">
        <v>1</v>
      </c>
      <c r="E64" s="80" t="s">
        <v>45</v>
      </c>
      <c r="F64" s="82">
        <v>14</v>
      </c>
      <c r="G64" s="79" t="s">
        <v>45</v>
      </c>
      <c r="H64" s="80" t="s">
        <v>45</v>
      </c>
      <c r="I64" s="80" t="s">
        <v>45</v>
      </c>
      <c r="J64" s="82">
        <v>49</v>
      </c>
      <c r="K64" s="83" t="s">
        <v>45</v>
      </c>
      <c r="L64" s="80" t="s">
        <v>45</v>
      </c>
      <c r="M64" s="80" t="s">
        <v>45</v>
      </c>
      <c r="N64" s="80" t="s">
        <v>45</v>
      </c>
      <c r="O64" s="80" t="s">
        <v>45</v>
      </c>
      <c r="P64" s="80">
        <v>2</v>
      </c>
      <c r="Q64" s="80" t="s">
        <v>45</v>
      </c>
      <c r="R64" s="80" t="s">
        <v>45</v>
      </c>
      <c r="S64" s="82" t="s">
        <v>45</v>
      </c>
    </row>
    <row r="65" ht="13.5" thickBot="1"/>
    <row r="66" spans="1:18" ht="12.75">
      <c r="A66" s="124"/>
      <c r="B66" s="144" t="s">
        <v>4</v>
      </c>
      <c r="C66" s="144"/>
      <c r="D66" s="144"/>
      <c r="E66" s="146" t="s">
        <v>5</v>
      </c>
      <c r="F66" s="147"/>
      <c r="G66" s="147"/>
      <c r="H66" s="147"/>
      <c r="I66" s="147"/>
      <c r="J66" s="150" t="s">
        <v>6</v>
      </c>
      <c r="K66" s="144"/>
      <c r="L66" s="151"/>
      <c r="M66" s="170" t="s">
        <v>7</v>
      </c>
      <c r="N66" s="171"/>
      <c r="O66" s="172"/>
      <c r="P66" s="170" t="s">
        <v>8</v>
      </c>
      <c r="Q66" s="171"/>
      <c r="R66" s="176"/>
    </row>
    <row r="67" spans="1:18" ht="13.5" thickBot="1">
      <c r="A67" s="141"/>
      <c r="B67" s="145"/>
      <c r="C67" s="145"/>
      <c r="D67" s="145"/>
      <c r="E67" s="148"/>
      <c r="F67" s="149"/>
      <c r="G67" s="149"/>
      <c r="H67" s="149"/>
      <c r="I67" s="149"/>
      <c r="J67" s="152"/>
      <c r="K67" s="153"/>
      <c r="L67" s="154"/>
      <c r="M67" s="173"/>
      <c r="N67" s="174"/>
      <c r="O67" s="175"/>
      <c r="P67" s="177"/>
      <c r="Q67" s="178"/>
      <c r="R67" s="179"/>
    </row>
    <row r="68" spans="1:18" ht="12.75">
      <c r="A68" s="124"/>
      <c r="B68" s="155" t="s">
        <v>14</v>
      </c>
      <c r="C68" s="157" t="s">
        <v>26</v>
      </c>
      <c r="D68" s="159" t="s">
        <v>22</v>
      </c>
      <c r="E68" s="131" t="s">
        <v>14</v>
      </c>
      <c r="F68" s="157" t="s">
        <v>27</v>
      </c>
      <c r="G68" s="125" t="s">
        <v>28</v>
      </c>
      <c r="H68" s="125" t="s">
        <v>29</v>
      </c>
      <c r="I68" s="162" t="s">
        <v>51</v>
      </c>
      <c r="J68" s="127" t="s">
        <v>14</v>
      </c>
      <c r="K68" s="125" t="s">
        <v>31</v>
      </c>
      <c r="L68" s="139" t="s">
        <v>32</v>
      </c>
      <c r="M68" s="131" t="s">
        <v>33</v>
      </c>
      <c r="N68" s="134" t="s">
        <v>34</v>
      </c>
      <c r="O68" s="129" t="s">
        <v>32</v>
      </c>
      <c r="P68" s="142" t="s">
        <v>33</v>
      </c>
      <c r="Q68" s="134" t="s">
        <v>35</v>
      </c>
      <c r="R68" s="136" t="s">
        <v>36</v>
      </c>
    </row>
    <row r="69" spans="1:18" ht="13.5" thickBot="1">
      <c r="A69" s="141"/>
      <c r="B69" s="156"/>
      <c r="C69" s="158"/>
      <c r="D69" s="160"/>
      <c r="E69" s="161"/>
      <c r="F69" s="158"/>
      <c r="G69" s="126"/>
      <c r="H69" s="126"/>
      <c r="I69" s="163"/>
      <c r="J69" s="128"/>
      <c r="K69" s="126"/>
      <c r="L69" s="140"/>
      <c r="M69" s="132"/>
      <c r="N69" s="133"/>
      <c r="O69" s="130"/>
      <c r="P69" s="143"/>
      <c r="Q69" s="135"/>
      <c r="R69" s="137"/>
    </row>
    <row r="70" spans="1:18" ht="13.5" thickBot="1">
      <c r="A70" s="89" t="s">
        <v>53</v>
      </c>
      <c r="B70" s="71" t="s">
        <v>45</v>
      </c>
      <c r="C70" s="69" t="s">
        <v>45</v>
      </c>
      <c r="D70" s="72" t="s">
        <v>45</v>
      </c>
      <c r="E70" s="68" t="s">
        <v>45</v>
      </c>
      <c r="F70" s="69" t="s">
        <v>45</v>
      </c>
      <c r="G70" s="69" t="s">
        <v>45</v>
      </c>
      <c r="H70" s="69" t="s">
        <v>45</v>
      </c>
      <c r="I70" s="70" t="s">
        <v>45</v>
      </c>
      <c r="J70" s="71" t="s">
        <v>45</v>
      </c>
      <c r="K70" s="69" t="s">
        <v>45</v>
      </c>
      <c r="L70" s="69" t="s">
        <v>45</v>
      </c>
      <c r="M70" s="85" t="s">
        <v>45</v>
      </c>
      <c r="N70" s="86" t="s">
        <v>45</v>
      </c>
      <c r="O70" s="87" t="s">
        <v>45</v>
      </c>
      <c r="P70" s="68" t="s">
        <v>45</v>
      </c>
      <c r="Q70" s="69" t="s">
        <v>45</v>
      </c>
      <c r="R70" s="70" t="s">
        <v>45</v>
      </c>
    </row>
    <row r="71" spans="1:18" s="47" customFormat="1" ht="13.5" thickBot="1">
      <c r="A71" s="34" t="s">
        <v>54</v>
      </c>
      <c r="B71" s="77">
        <v>1</v>
      </c>
      <c r="C71" s="75">
        <v>1</v>
      </c>
      <c r="D71" s="78">
        <v>1</v>
      </c>
      <c r="E71" s="35">
        <v>1</v>
      </c>
      <c r="F71" s="36">
        <v>1</v>
      </c>
      <c r="G71" s="36">
        <v>1</v>
      </c>
      <c r="H71" s="36">
        <v>1</v>
      </c>
      <c r="I71" s="88">
        <v>1</v>
      </c>
      <c r="J71" s="77">
        <v>1</v>
      </c>
      <c r="K71" s="75">
        <v>1</v>
      </c>
      <c r="L71" s="78">
        <v>1</v>
      </c>
      <c r="M71" s="74">
        <v>1</v>
      </c>
      <c r="N71" s="75">
        <v>1</v>
      </c>
      <c r="O71" s="78">
        <v>1</v>
      </c>
      <c r="P71" s="74">
        <v>1</v>
      </c>
      <c r="Q71" s="75">
        <v>1</v>
      </c>
      <c r="R71" s="76">
        <v>1</v>
      </c>
    </row>
    <row r="72" spans="1:18" ht="13.5" thickBot="1">
      <c r="A72" s="34" t="s">
        <v>55</v>
      </c>
      <c r="B72" s="77">
        <v>3</v>
      </c>
      <c r="C72" s="75">
        <v>2</v>
      </c>
      <c r="D72" s="78">
        <v>3</v>
      </c>
      <c r="E72" s="74" t="s">
        <v>45</v>
      </c>
      <c r="F72" s="36">
        <v>2</v>
      </c>
      <c r="G72" s="36">
        <v>1</v>
      </c>
      <c r="H72" s="36">
        <v>2</v>
      </c>
      <c r="I72" s="88">
        <v>2</v>
      </c>
      <c r="J72" s="77">
        <v>7</v>
      </c>
      <c r="K72" s="75">
        <v>6</v>
      </c>
      <c r="L72" s="78">
        <v>4</v>
      </c>
      <c r="M72" s="74" t="s">
        <v>45</v>
      </c>
      <c r="N72" s="75">
        <v>15</v>
      </c>
      <c r="O72" s="78">
        <v>14</v>
      </c>
      <c r="P72" s="74">
        <v>4</v>
      </c>
      <c r="Q72" s="75">
        <v>19</v>
      </c>
      <c r="R72" s="76">
        <v>6</v>
      </c>
    </row>
    <row r="73" spans="1:18" s="47" customFormat="1" ht="13.5" thickBot="1">
      <c r="A73" s="34" t="s">
        <v>56</v>
      </c>
      <c r="B73" s="77">
        <v>1</v>
      </c>
      <c r="C73" s="75" t="s">
        <v>45</v>
      </c>
      <c r="D73" s="78" t="s">
        <v>45</v>
      </c>
      <c r="E73" s="74" t="s">
        <v>45</v>
      </c>
      <c r="F73" s="75" t="s">
        <v>45</v>
      </c>
      <c r="G73" s="75" t="s">
        <v>45</v>
      </c>
      <c r="H73" s="75" t="s">
        <v>45</v>
      </c>
      <c r="I73" s="76" t="s">
        <v>45</v>
      </c>
      <c r="J73" s="77">
        <v>1</v>
      </c>
      <c r="K73" s="75">
        <v>1</v>
      </c>
      <c r="L73" s="78">
        <v>1</v>
      </c>
      <c r="M73" s="74" t="s">
        <v>45</v>
      </c>
      <c r="N73" s="75">
        <v>1</v>
      </c>
      <c r="O73" s="78">
        <v>1</v>
      </c>
      <c r="P73" s="74" t="s">
        <v>45</v>
      </c>
      <c r="Q73" s="75" t="s">
        <v>45</v>
      </c>
      <c r="R73" s="76" t="s">
        <v>45</v>
      </c>
    </row>
    <row r="74" spans="1:18" ht="13.5" thickBot="1">
      <c r="A74" s="34" t="s">
        <v>57</v>
      </c>
      <c r="B74" s="83" t="s">
        <v>45</v>
      </c>
      <c r="C74" s="80" t="s">
        <v>45</v>
      </c>
      <c r="D74" s="84" t="s">
        <v>45</v>
      </c>
      <c r="E74" s="79" t="s">
        <v>45</v>
      </c>
      <c r="F74" s="80" t="s">
        <v>45</v>
      </c>
      <c r="G74" s="80" t="s">
        <v>45</v>
      </c>
      <c r="H74" s="80" t="s">
        <v>45</v>
      </c>
      <c r="I74" s="82" t="s">
        <v>45</v>
      </c>
      <c r="J74" s="83">
        <v>1</v>
      </c>
      <c r="K74" s="80">
        <v>7</v>
      </c>
      <c r="L74" s="84">
        <v>1</v>
      </c>
      <c r="M74" s="79" t="s">
        <v>45</v>
      </c>
      <c r="N74" s="80">
        <v>7</v>
      </c>
      <c r="O74" s="84">
        <v>7</v>
      </c>
      <c r="P74" s="79" t="s">
        <v>45</v>
      </c>
      <c r="Q74" s="80" t="s">
        <v>45</v>
      </c>
      <c r="R74" s="82" t="s">
        <v>45</v>
      </c>
    </row>
  </sheetData>
  <mergeCells count="144">
    <mergeCell ref="K6:S7"/>
    <mergeCell ref="B15:D16"/>
    <mergeCell ref="E15:I16"/>
    <mergeCell ref="J15:L16"/>
    <mergeCell ref="M15:O16"/>
    <mergeCell ref="H8:H9"/>
    <mergeCell ref="I8:I9"/>
    <mergeCell ref="M8:M9"/>
    <mergeCell ref="P15:R16"/>
    <mergeCell ref="G8:G9"/>
    <mergeCell ref="A6:A7"/>
    <mergeCell ref="B6:F7"/>
    <mergeCell ref="G6:J7"/>
    <mergeCell ref="L8:L9"/>
    <mergeCell ref="A8:A9"/>
    <mergeCell ref="B8:B9"/>
    <mergeCell ref="C8:C9"/>
    <mergeCell ref="D8:D9"/>
    <mergeCell ref="E8:E9"/>
    <mergeCell ref="F8:F9"/>
    <mergeCell ref="R8:R9"/>
    <mergeCell ref="S8:S9"/>
    <mergeCell ref="B17:B18"/>
    <mergeCell ref="C17:C18"/>
    <mergeCell ref="N8:N9"/>
    <mergeCell ref="O8:O9"/>
    <mergeCell ref="P8:P9"/>
    <mergeCell ref="Q8:Q9"/>
    <mergeCell ref="J8:J9"/>
    <mergeCell ref="K8:K9"/>
    <mergeCell ref="J17:J18"/>
    <mergeCell ref="K17:K18"/>
    <mergeCell ref="D17:D18"/>
    <mergeCell ref="E17:E18"/>
    <mergeCell ref="F17:F18"/>
    <mergeCell ref="G17:G18"/>
    <mergeCell ref="P17:P18"/>
    <mergeCell ref="Q17:Q18"/>
    <mergeCell ref="R17:R18"/>
    <mergeCell ref="A15:A16"/>
    <mergeCell ref="L17:L18"/>
    <mergeCell ref="M17:M18"/>
    <mergeCell ref="N17:N18"/>
    <mergeCell ref="O17:O18"/>
    <mergeCell ref="H17:H18"/>
    <mergeCell ref="I17:I18"/>
    <mergeCell ref="A17:A18"/>
    <mergeCell ref="A25:B25"/>
    <mergeCell ref="A27:A28"/>
    <mergeCell ref="B27:F28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J29:J30"/>
    <mergeCell ref="G27:J28"/>
    <mergeCell ref="K27:S28"/>
    <mergeCell ref="P42:P43"/>
    <mergeCell ref="Q42:Q43"/>
    <mergeCell ref="S29:S30"/>
    <mergeCell ref="A40:A41"/>
    <mergeCell ref="M40:O41"/>
    <mergeCell ref="P40:R41"/>
    <mergeCell ref="M29:M30"/>
    <mergeCell ref="N29:N30"/>
    <mergeCell ref="O29:O30"/>
    <mergeCell ref="P29:P30"/>
    <mergeCell ref="Q29:Q30"/>
    <mergeCell ref="R29:R30"/>
    <mergeCell ref="K29:K30"/>
    <mergeCell ref="L29:L30"/>
    <mergeCell ref="B40:D41"/>
    <mergeCell ref="E40:I41"/>
    <mergeCell ref="J40:L41"/>
    <mergeCell ref="B42:B43"/>
    <mergeCell ref="C42:C43"/>
    <mergeCell ref="D42:D43"/>
    <mergeCell ref="E42:E43"/>
    <mergeCell ref="F42:F43"/>
    <mergeCell ref="G42:G43"/>
    <mergeCell ref="J42:J43"/>
    <mergeCell ref="R42:R43"/>
    <mergeCell ref="A54:B54"/>
    <mergeCell ref="L42:L43"/>
    <mergeCell ref="M42:M43"/>
    <mergeCell ref="N42:N43"/>
    <mergeCell ref="O42:O43"/>
    <mergeCell ref="H42:H43"/>
    <mergeCell ref="I42:I43"/>
    <mergeCell ref="A42:A43"/>
    <mergeCell ref="K42:K43"/>
    <mergeCell ref="A56:A57"/>
    <mergeCell ref="B56:F57"/>
    <mergeCell ref="G56:J57"/>
    <mergeCell ref="K56:S57"/>
    <mergeCell ref="A58:A59"/>
    <mergeCell ref="B58:B59"/>
    <mergeCell ref="C58:C59"/>
    <mergeCell ref="D58:D59"/>
    <mergeCell ref="E58:E59"/>
    <mergeCell ref="F58:F59"/>
    <mergeCell ref="G58:G59"/>
    <mergeCell ref="H58:H59"/>
    <mergeCell ref="S58:S59"/>
    <mergeCell ref="A66:A67"/>
    <mergeCell ref="M66:O67"/>
    <mergeCell ref="P66:R67"/>
    <mergeCell ref="M58:M59"/>
    <mergeCell ref="N58:N59"/>
    <mergeCell ref="O58:O59"/>
    <mergeCell ref="P58:P59"/>
    <mergeCell ref="I58:I59"/>
    <mergeCell ref="J58:J59"/>
    <mergeCell ref="G68:G69"/>
    <mergeCell ref="I68:I69"/>
    <mergeCell ref="Q58:Q59"/>
    <mergeCell ref="R58:R59"/>
    <mergeCell ref="K58:K59"/>
    <mergeCell ref="L58:L59"/>
    <mergeCell ref="A68:A69"/>
    <mergeCell ref="P68:P69"/>
    <mergeCell ref="B66:D67"/>
    <mergeCell ref="E66:I67"/>
    <mergeCell ref="J66:L67"/>
    <mergeCell ref="B68:B69"/>
    <mergeCell ref="C68:C69"/>
    <mergeCell ref="D68:D69"/>
    <mergeCell ref="E68:E69"/>
    <mergeCell ref="F68:F69"/>
    <mergeCell ref="Q68:Q69"/>
    <mergeCell ref="R68:R69"/>
    <mergeCell ref="A1:S1"/>
    <mergeCell ref="L68:L69"/>
    <mergeCell ref="M68:M69"/>
    <mergeCell ref="N68:N69"/>
    <mergeCell ref="O68:O69"/>
    <mergeCell ref="H68:H69"/>
    <mergeCell ref="J68:J69"/>
    <mergeCell ref="K68:K6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6"/>
  <sheetViews>
    <sheetView zoomScale="50" zoomScaleNormal="50" workbookViewId="0" topLeftCell="B1">
      <selection activeCell="N35" sqref="N35"/>
    </sheetView>
  </sheetViews>
  <sheetFormatPr defaultColWidth="9.00390625" defaultRowHeight="12.75"/>
  <sheetData>
    <row r="1" spans="1:31" s="91" customFormat="1" ht="15.75">
      <c r="A1" s="138" t="s">
        <v>89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278"/>
      <c r="V1" s="278"/>
      <c r="W1" s="278"/>
      <c r="X1" s="278"/>
      <c r="Y1" s="278"/>
      <c r="Z1" s="278"/>
      <c r="AA1" s="278"/>
      <c r="AB1" s="278"/>
      <c r="AC1" s="115"/>
      <c r="AD1" s="115"/>
      <c r="AE1" s="115"/>
    </row>
    <row r="3" spans="1:31" s="91" customFormat="1" ht="15.75">
      <c r="A3" s="138" t="s">
        <v>90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278"/>
      <c r="V3" s="278"/>
      <c r="W3" s="278"/>
      <c r="X3" s="278"/>
      <c r="Y3" s="278"/>
      <c r="Z3" s="278"/>
      <c r="AA3" s="278"/>
      <c r="AB3" s="278"/>
      <c r="AC3" s="115"/>
      <c r="AD3" s="115"/>
      <c r="AE3" s="115"/>
    </row>
    <row r="6" spans="1:5" s="91" customFormat="1" ht="12.75">
      <c r="A6" s="262" t="s">
        <v>58</v>
      </c>
      <c r="B6" s="262"/>
      <c r="C6" s="262"/>
      <c r="D6" s="122"/>
      <c r="E6" s="122"/>
    </row>
    <row r="7" ht="13.5" thickBot="1"/>
    <row r="8" spans="1:17" ht="12.75">
      <c r="A8" s="146" t="s">
        <v>59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87"/>
      <c r="Q8" s="92"/>
    </row>
    <row r="9" spans="1:17" ht="13.5" thickBot="1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88"/>
      <c r="Q9" s="92"/>
    </row>
    <row r="10" spans="1:18" ht="12.75">
      <c r="A10" s="124"/>
      <c r="B10" s="249" t="s">
        <v>60</v>
      </c>
      <c r="C10" s="250"/>
      <c r="D10" s="212"/>
      <c r="E10" s="210" t="s">
        <v>61</v>
      </c>
      <c r="F10" s="230"/>
      <c r="G10" s="231"/>
      <c r="H10" s="210" t="s">
        <v>62</v>
      </c>
      <c r="I10" s="230"/>
      <c r="J10" s="231"/>
      <c r="K10" s="210" t="s">
        <v>63</v>
      </c>
      <c r="L10" s="230"/>
      <c r="M10" s="231"/>
      <c r="N10" s="210" t="s">
        <v>36</v>
      </c>
      <c r="O10" s="230"/>
      <c r="P10" s="231"/>
      <c r="Q10" s="95"/>
      <c r="R10" t="s">
        <v>67</v>
      </c>
    </row>
    <row r="11" spans="1:19" ht="13.5" thickBot="1">
      <c r="A11" s="141"/>
      <c r="B11" s="251"/>
      <c r="C11" s="252"/>
      <c r="D11" s="213"/>
      <c r="E11" s="211"/>
      <c r="F11" s="232"/>
      <c r="G11" s="233"/>
      <c r="H11" s="211"/>
      <c r="I11" s="232"/>
      <c r="J11" s="233"/>
      <c r="K11" s="211"/>
      <c r="L11" s="232"/>
      <c r="M11" s="233"/>
      <c r="N11" s="211"/>
      <c r="O11" s="232"/>
      <c r="P11" s="233"/>
      <c r="Q11" s="95"/>
      <c r="R11" s="99">
        <v>5</v>
      </c>
      <c r="S11" s="99"/>
    </row>
    <row r="12" spans="1:16" ht="13.5" thickBot="1">
      <c r="A12" s="33"/>
      <c r="B12" s="96" t="s">
        <v>64</v>
      </c>
      <c r="C12" s="97" t="s">
        <v>65</v>
      </c>
      <c r="D12" s="96" t="s">
        <v>66</v>
      </c>
      <c r="E12" s="98" t="s">
        <v>64</v>
      </c>
      <c r="F12" s="98" t="s">
        <v>65</v>
      </c>
      <c r="G12" s="96" t="s">
        <v>66</v>
      </c>
      <c r="H12" s="96" t="s">
        <v>64</v>
      </c>
      <c r="I12" s="96" t="s">
        <v>65</v>
      </c>
      <c r="J12" s="96" t="s">
        <v>66</v>
      </c>
      <c r="K12" s="96" t="s">
        <v>64</v>
      </c>
      <c r="L12" s="96" t="s">
        <v>65</v>
      </c>
      <c r="M12" s="96" t="s">
        <v>66</v>
      </c>
      <c r="N12" s="97" t="s">
        <v>64</v>
      </c>
      <c r="O12" s="97" t="s">
        <v>65</v>
      </c>
      <c r="P12" s="97" t="s">
        <v>66</v>
      </c>
    </row>
    <row r="13" spans="1:21" ht="13.5" thickBot="1">
      <c r="A13" s="6" t="s">
        <v>37</v>
      </c>
      <c r="B13" s="7">
        <v>29</v>
      </c>
      <c r="C13" s="13">
        <v>34</v>
      </c>
      <c r="D13" s="9">
        <f>B13/C13*3</f>
        <v>2.5588235294117645</v>
      </c>
      <c r="E13" s="7">
        <v>127</v>
      </c>
      <c r="F13" s="12">
        <v>134</v>
      </c>
      <c r="G13" s="9">
        <f>E13/F13*3</f>
        <v>2.843283582089552</v>
      </c>
      <c r="H13" s="7">
        <v>51</v>
      </c>
      <c r="I13" s="12">
        <v>60</v>
      </c>
      <c r="J13" s="9">
        <f>H13/I13*3</f>
        <v>2.55</v>
      </c>
      <c r="K13" s="7">
        <v>26</v>
      </c>
      <c r="L13" s="12">
        <v>33</v>
      </c>
      <c r="M13" s="10">
        <f>K13/L13*3</f>
        <v>2.3636363636363633</v>
      </c>
      <c r="N13" s="11">
        <v>97</v>
      </c>
      <c r="O13" s="12">
        <v>159</v>
      </c>
      <c r="P13" s="13">
        <f>N13/O13*3</f>
        <v>1.8301886792452828</v>
      </c>
      <c r="U13" s="99"/>
    </row>
    <row r="14" spans="1:16" ht="13.5" thickBot="1">
      <c r="A14" s="15" t="s">
        <v>39</v>
      </c>
      <c r="B14" s="16">
        <v>2</v>
      </c>
      <c r="C14" s="18">
        <v>2</v>
      </c>
      <c r="D14" s="9">
        <f>B14/C14*3</f>
        <v>3</v>
      </c>
      <c r="E14" s="16">
        <v>1</v>
      </c>
      <c r="F14" s="17">
        <v>1</v>
      </c>
      <c r="G14" s="9">
        <f>E14/F14*3</f>
        <v>3</v>
      </c>
      <c r="H14" s="16">
        <v>1</v>
      </c>
      <c r="I14" s="17">
        <v>1</v>
      </c>
      <c r="J14" s="9">
        <f>H14/I14*3</f>
        <v>3</v>
      </c>
      <c r="K14" s="16">
        <v>1</v>
      </c>
      <c r="L14" s="17">
        <v>1</v>
      </c>
      <c r="M14" s="10">
        <f>K14/L14*3</f>
        <v>3</v>
      </c>
      <c r="N14" s="16">
        <v>1</v>
      </c>
      <c r="O14" s="17">
        <v>1</v>
      </c>
      <c r="P14" s="88">
        <f>N14/O14*3</f>
        <v>3</v>
      </c>
    </row>
    <row r="15" spans="1:16" ht="13.5" thickBot="1">
      <c r="A15" s="15" t="s">
        <v>40</v>
      </c>
      <c r="B15" s="19" t="s">
        <v>38</v>
      </c>
      <c r="C15" s="18" t="s">
        <v>38</v>
      </c>
      <c r="D15" s="17" t="s">
        <v>38</v>
      </c>
      <c r="E15" s="19" t="s">
        <v>38</v>
      </c>
      <c r="F15" s="17" t="s">
        <v>38</v>
      </c>
      <c r="G15" s="17" t="s">
        <v>38</v>
      </c>
      <c r="H15" s="16">
        <v>1</v>
      </c>
      <c r="I15" s="17">
        <v>2</v>
      </c>
      <c r="J15" s="9">
        <f>H15/I15*3</f>
        <v>1.5</v>
      </c>
      <c r="K15" s="19" t="s">
        <v>38</v>
      </c>
      <c r="L15" s="17" t="s">
        <v>38</v>
      </c>
      <c r="M15" s="17" t="s">
        <v>38</v>
      </c>
      <c r="N15" s="16" t="s">
        <v>38</v>
      </c>
      <c r="O15" s="17" t="s">
        <v>38</v>
      </c>
      <c r="P15" s="18" t="s">
        <v>38</v>
      </c>
    </row>
    <row r="16" spans="1:16" ht="13.5" thickBot="1">
      <c r="A16" s="15" t="s">
        <v>41</v>
      </c>
      <c r="B16" s="24" t="s">
        <v>38</v>
      </c>
      <c r="C16" s="30" t="s">
        <v>38</v>
      </c>
      <c r="D16" s="17" t="s">
        <v>38</v>
      </c>
      <c r="E16" s="24" t="s">
        <v>38</v>
      </c>
      <c r="F16" s="29" t="s">
        <v>38</v>
      </c>
      <c r="G16" s="17" t="s">
        <v>38</v>
      </c>
      <c r="H16" s="24" t="s">
        <v>38</v>
      </c>
      <c r="I16" s="29" t="s">
        <v>38</v>
      </c>
      <c r="J16" s="17" t="s">
        <v>38</v>
      </c>
      <c r="K16" s="24" t="s">
        <v>38</v>
      </c>
      <c r="L16" s="29" t="s">
        <v>38</v>
      </c>
      <c r="M16" s="17" t="s">
        <v>38</v>
      </c>
      <c r="N16" s="27" t="s">
        <v>38</v>
      </c>
      <c r="O16" s="29" t="s">
        <v>38</v>
      </c>
      <c r="P16" s="30" t="s">
        <v>38</v>
      </c>
    </row>
    <row r="17" spans="1:17" ht="12.75">
      <c r="A17" s="222" t="s">
        <v>68</v>
      </c>
      <c r="B17" s="234">
        <f>SUM(D13:D16)</f>
        <v>5.5588235294117645</v>
      </c>
      <c r="C17" s="235"/>
      <c r="D17" s="236"/>
      <c r="E17" s="234">
        <f>SUM(G13:G16)</f>
        <v>5.843283582089552</v>
      </c>
      <c r="F17" s="235"/>
      <c r="G17" s="236"/>
      <c r="H17" s="234">
        <f>SUM(J13:J16)</f>
        <v>7.05</v>
      </c>
      <c r="I17" s="235"/>
      <c r="J17" s="236"/>
      <c r="K17" s="234">
        <f>SUM(M13:M16)</f>
        <v>5.363636363636363</v>
      </c>
      <c r="L17" s="235"/>
      <c r="M17" s="236"/>
      <c r="N17" s="234">
        <f>SUM(P13:P16)</f>
        <v>4.830188679245283</v>
      </c>
      <c r="O17" s="235"/>
      <c r="P17" s="236"/>
      <c r="Q17" s="100"/>
    </row>
    <row r="18" spans="1:17" ht="13.5" thickBot="1">
      <c r="A18" s="223"/>
      <c r="B18" s="224"/>
      <c r="C18" s="225"/>
      <c r="D18" s="226"/>
      <c r="E18" s="224"/>
      <c r="F18" s="225"/>
      <c r="G18" s="226"/>
      <c r="H18" s="224"/>
      <c r="I18" s="225"/>
      <c r="J18" s="226"/>
      <c r="K18" s="224"/>
      <c r="L18" s="225"/>
      <c r="M18" s="226"/>
      <c r="N18" s="224"/>
      <c r="O18" s="225"/>
      <c r="P18" s="226"/>
      <c r="Q18" s="100"/>
    </row>
    <row r="19" spans="1:16" ht="13.5" thickBot="1">
      <c r="A19" s="15" t="s">
        <v>69</v>
      </c>
      <c r="B19" s="253">
        <f>SUM(B17:Q18)/R11</f>
        <v>5.7291864308765925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5"/>
    </row>
    <row r="20" spans="1:16" ht="12.75">
      <c r="A20" s="101"/>
      <c r="B20" s="101"/>
      <c r="C20" s="102"/>
      <c r="D20" s="102"/>
      <c r="E20" s="101"/>
      <c r="F20" s="102"/>
      <c r="G20" s="102"/>
      <c r="H20" s="101"/>
      <c r="I20" s="102"/>
      <c r="J20" s="102"/>
      <c r="K20" s="101"/>
      <c r="L20" s="102"/>
      <c r="M20" s="102"/>
      <c r="N20" s="101"/>
      <c r="O20" s="102"/>
      <c r="P20" s="102"/>
    </row>
    <row r="21" ht="13.5" thickBot="1"/>
    <row r="22" spans="1:13" ht="12.75">
      <c r="A22" s="146" t="s">
        <v>70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87"/>
    </row>
    <row r="23" spans="1:13" ht="13.5" thickBot="1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88"/>
    </row>
    <row r="24" spans="1:15" ht="12.75">
      <c r="A24" s="124"/>
      <c r="B24" s="249" t="s">
        <v>60</v>
      </c>
      <c r="C24" s="250"/>
      <c r="D24" s="212"/>
      <c r="E24" s="256" t="s">
        <v>71</v>
      </c>
      <c r="F24" s="257"/>
      <c r="G24" s="258"/>
      <c r="H24" s="256" t="s">
        <v>72</v>
      </c>
      <c r="I24" s="257"/>
      <c r="J24" s="258"/>
      <c r="K24" s="256" t="s">
        <v>73</v>
      </c>
      <c r="L24" s="257"/>
      <c r="M24" s="258"/>
      <c r="O24" t="s">
        <v>67</v>
      </c>
    </row>
    <row r="25" spans="1:17" ht="13.5" thickBot="1">
      <c r="A25" s="141"/>
      <c r="B25" s="251"/>
      <c r="C25" s="252"/>
      <c r="D25" s="213"/>
      <c r="E25" s="259"/>
      <c r="F25" s="260"/>
      <c r="G25" s="261"/>
      <c r="H25" s="259"/>
      <c r="I25" s="260"/>
      <c r="J25" s="261"/>
      <c r="K25" s="259"/>
      <c r="L25" s="260"/>
      <c r="M25" s="261"/>
      <c r="O25" s="99">
        <v>4</v>
      </c>
      <c r="P25" s="99"/>
      <c r="Q25" s="99"/>
    </row>
    <row r="26" spans="1:13" ht="13.5" thickBot="1">
      <c r="A26" s="33"/>
      <c r="B26" s="96" t="s">
        <v>64</v>
      </c>
      <c r="C26" s="96" t="s">
        <v>65</v>
      </c>
      <c r="D26" s="96" t="s">
        <v>66</v>
      </c>
      <c r="E26" s="96" t="s">
        <v>64</v>
      </c>
      <c r="F26" s="96" t="s">
        <v>65</v>
      </c>
      <c r="G26" s="96" t="s">
        <v>66</v>
      </c>
      <c r="H26" s="96" t="s">
        <v>64</v>
      </c>
      <c r="I26" s="96" t="s">
        <v>65</v>
      </c>
      <c r="J26" s="96" t="s">
        <v>66</v>
      </c>
      <c r="K26" s="97" t="s">
        <v>64</v>
      </c>
      <c r="L26" s="97" t="s">
        <v>65</v>
      </c>
      <c r="M26" s="97" t="s">
        <v>66</v>
      </c>
    </row>
    <row r="27" spans="1:13" ht="13.5" thickBot="1">
      <c r="A27" s="6" t="s">
        <v>37</v>
      </c>
      <c r="B27" s="7" t="s">
        <v>38</v>
      </c>
      <c r="C27" s="103" t="s">
        <v>38</v>
      </c>
      <c r="D27" s="103" t="s">
        <v>38</v>
      </c>
      <c r="E27" s="7" t="s">
        <v>38</v>
      </c>
      <c r="F27" s="103" t="s">
        <v>38</v>
      </c>
      <c r="G27" s="103" t="s">
        <v>38</v>
      </c>
      <c r="H27" s="7" t="s">
        <v>38</v>
      </c>
      <c r="I27" s="103" t="s">
        <v>38</v>
      </c>
      <c r="J27" s="103" t="s">
        <v>38</v>
      </c>
      <c r="K27" s="11" t="s">
        <v>38</v>
      </c>
      <c r="L27" s="104" t="s">
        <v>38</v>
      </c>
      <c r="M27" s="105" t="s">
        <v>38</v>
      </c>
    </row>
    <row r="28" spans="1:13" ht="13.5" thickBot="1">
      <c r="A28" s="15" t="s">
        <v>39</v>
      </c>
      <c r="B28" s="19" t="s">
        <v>38</v>
      </c>
      <c r="C28" s="106" t="s">
        <v>38</v>
      </c>
      <c r="D28" s="106" t="s">
        <v>38</v>
      </c>
      <c r="E28" s="19" t="s">
        <v>38</v>
      </c>
      <c r="F28" s="106" t="s">
        <v>38</v>
      </c>
      <c r="G28" s="106" t="s">
        <v>38</v>
      </c>
      <c r="H28" s="19" t="s">
        <v>38</v>
      </c>
      <c r="I28" s="106" t="s">
        <v>38</v>
      </c>
      <c r="J28" s="106" t="s">
        <v>38</v>
      </c>
      <c r="K28" s="16" t="s">
        <v>38</v>
      </c>
      <c r="L28" s="17" t="s">
        <v>38</v>
      </c>
      <c r="M28" s="18" t="s">
        <v>38</v>
      </c>
    </row>
    <row r="29" spans="1:13" ht="13.5" thickBot="1">
      <c r="A29" s="107" t="s">
        <v>40</v>
      </c>
      <c r="B29" s="19" t="s">
        <v>38</v>
      </c>
      <c r="C29" s="106" t="s">
        <v>38</v>
      </c>
      <c r="D29" s="106" t="s">
        <v>38</v>
      </c>
      <c r="E29" s="19" t="s">
        <v>38</v>
      </c>
      <c r="F29" s="106" t="s">
        <v>38</v>
      </c>
      <c r="G29" s="106" t="s">
        <v>38</v>
      </c>
      <c r="H29" s="19" t="s">
        <v>38</v>
      </c>
      <c r="I29" s="106" t="s">
        <v>38</v>
      </c>
      <c r="J29" s="106" t="s">
        <v>38</v>
      </c>
      <c r="K29" s="16" t="s">
        <v>38</v>
      </c>
      <c r="L29" s="17" t="s">
        <v>38</v>
      </c>
      <c r="M29" s="18" t="s">
        <v>38</v>
      </c>
    </row>
    <row r="30" spans="1:13" ht="13.5" thickBot="1">
      <c r="A30" s="107" t="s">
        <v>41</v>
      </c>
      <c r="B30" s="24" t="s">
        <v>38</v>
      </c>
      <c r="C30" s="108" t="s">
        <v>38</v>
      </c>
      <c r="D30" s="108" t="s">
        <v>38</v>
      </c>
      <c r="E30" s="24" t="s">
        <v>38</v>
      </c>
      <c r="F30" s="108" t="s">
        <v>38</v>
      </c>
      <c r="G30" s="108" t="s">
        <v>38</v>
      </c>
      <c r="H30" s="24" t="s">
        <v>38</v>
      </c>
      <c r="I30" s="108" t="s">
        <v>38</v>
      </c>
      <c r="J30" s="108" t="s">
        <v>38</v>
      </c>
      <c r="K30" s="27" t="s">
        <v>38</v>
      </c>
      <c r="L30" s="29" t="s">
        <v>38</v>
      </c>
      <c r="M30" s="30" t="s">
        <v>38</v>
      </c>
    </row>
    <row r="31" spans="1:31" ht="12.75">
      <c r="A31" s="222" t="s">
        <v>68</v>
      </c>
      <c r="B31" s="185" t="s">
        <v>38</v>
      </c>
      <c r="C31" s="243"/>
      <c r="D31" s="244"/>
      <c r="E31" s="185" t="s">
        <v>38</v>
      </c>
      <c r="F31" s="243"/>
      <c r="G31" s="244"/>
      <c r="H31" s="185" t="s">
        <v>38</v>
      </c>
      <c r="I31" s="243"/>
      <c r="J31" s="244"/>
      <c r="K31" s="185" t="s">
        <v>38</v>
      </c>
      <c r="L31" s="243"/>
      <c r="M31" s="244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</row>
    <row r="32" spans="1:31" ht="13.5" thickBot="1">
      <c r="A32" s="223"/>
      <c r="B32" s="186"/>
      <c r="C32" s="245"/>
      <c r="D32" s="246"/>
      <c r="E32" s="186"/>
      <c r="F32" s="245"/>
      <c r="G32" s="246"/>
      <c r="H32" s="186"/>
      <c r="I32" s="245"/>
      <c r="J32" s="246"/>
      <c r="K32" s="186"/>
      <c r="L32" s="245"/>
      <c r="M32" s="246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</row>
    <row r="33" spans="1:31" ht="13.5" thickBot="1">
      <c r="A33" s="107" t="s">
        <v>69</v>
      </c>
      <c r="B33" s="240" t="s">
        <v>38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2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</row>
    <row r="35" ht="13.5" thickBot="1"/>
    <row r="36" spans="1:16" ht="12.75">
      <c r="A36" s="146" t="s">
        <v>3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87"/>
    </row>
    <row r="37" spans="1:16" ht="13.5" thickBot="1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88"/>
    </row>
    <row r="38" spans="1:18" ht="12.75">
      <c r="A38" s="124"/>
      <c r="B38" s="249" t="s">
        <v>74</v>
      </c>
      <c r="C38" s="250"/>
      <c r="D38" s="212"/>
      <c r="E38" s="249" t="s">
        <v>75</v>
      </c>
      <c r="F38" s="250"/>
      <c r="G38" s="212"/>
      <c r="H38" s="249" t="s">
        <v>62</v>
      </c>
      <c r="I38" s="250"/>
      <c r="J38" s="212"/>
      <c r="K38" s="249" t="s">
        <v>21</v>
      </c>
      <c r="L38" s="250"/>
      <c r="M38" s="212"/>
      <c r="N38" s="249" t="s">
        <v>93</v>
      </c>
      <c r="O38" s="250"/>
      <c r="P38" s="212"/>
      <c r="R38" t="s">
        <v>67</v>
      </c>
    </row>
    <row r="39" spans="1:18" ht="13.5" thickBot="1">
      <c r="A39" s="141"/>
      <c r="B39" s="251"/>
      <c r="C39" s="252"/>
      <c r="D39" s="213"/>
      <c r="E39" s="251"/>
      <c r="F39" s="252"/>
      <c r="G39" s="213"/>
      <c r="H39" s="251"/>
      <c r="I39" s="252"/>
      <c r="J39" s="213"/>
      <c r="K39" s="251"/>
      <c r="L39" s="252"/>
      <c r="M39" s="213"/>
      <c r="N39" s="251"/>
      <c r="O39" s="252"/>
      <c r="P39" s="213"/>
      <c r="R39">
        <v>9</v>
      </c>
    </row>
    <row r="40" spans="1:16" ht="13.5" thickBot="1">
      <c r="A40" s="33"/>
      <c r="B40" s="97" t="s">
        <v>64</v>
      </c>
      <c r="C40" s="97" t="s">
        <v>65</v>
      </c>
      <c r="D40" s="97" t="s">
        <v>66</v>
      </c>
      <c r="E40" s="96" t="s">
        <v>64</v>
      </c>
      <c r="F40" s="96" t="s">
        <v>65</v>
      </c>
      <c r="G40" s="96" t="s">
        <v>66</v>
      </c>
      <c r="H40" s="96" t="s">
        <v>64</v>
      </c>
      <c r="I40" s="96" t="s">
        <v>65</v>
      </c>
      <c r="J40" s="96" t="s">
        <v>66</v>
      </c>
      <c r="K40" s="96" t="s">
        <v>64</v>
      </c>
      <c r="L40" s="96" t="s">
        <v>65</v>
      </c>
      <c r="M40" s="96" t="s">
        <v>66</v>
      </c>
      <c r="N40" s="96" t="s">
        <v>64</v>
      </c>
      <c r="O40" s="96" t="s">
        <v>65</v>
      </c>
      <c r="P40" s="96" t="s">
        <v>66</v>
      </c>
    </row>
    <row r="41" spans="1:16" ht="13.5" thickBot="1">
      <c r="A41" s="6" t="s">
        <v>37</v>
      </c>
      <c r="B41" s="11" t="s">
        <v>38</v>
      </c>
      <c r="C41" s="12" t="s">
        <v>38</v>
      </c>
      <c r="D41" s="13" t="s">
        <v>38</v>
      </c>
      <c r="E41" s="11" t="s">
        <v>38</v>
      </c>
      <c r="F41" s="12" t="s">
        <v>38</v>
      </c>
      <c r="G41" s="13" t="s">
        <v>38</v>
      </c>
      <c r="H41" s="11" t="s">
        <v>38</v>
      </c>
      <c r="I41" s="12" t="s">
        <v>38</v>
      </c>
      <c r="J41" s="13" t="s">
        <v>38</v>
      </c>
      <c r="K41" s="11" t="s">
        <v>38</v>
      </c>
      <c r="L41" s="12" t="s">
        <v>38</v>
      </c>
      <c r="M41" s="13" t="s">
        <v>38</v>
      </c>
      <c r="N41" s="11" t="s">
        <v>38</v>
      </c>
      <c r="O41" s="12" t="s">
        <v>38</v>
      </c>
      <c r="P41" s="13" t="s">
        <v>38</v>
      </c>
    </row>
    <row r="42" spans="1:16" ht="13.5" thickBot="1">
      <c r="A42" s="15" t="s">
        <v>39</v>
      </c>
      <c r="B42" s="16" t="s">
        <v>38</v>
      </c>
      <c r="C42" s="17" t="s">
        <v>38</v>
      </c>
      <c r="D42" s="88" t="s">
        <v>38</v>
      </c>
      <c r="E42" s="19" t="s">
        <v>38</v>
      </c>
      <c r="F42" s="20" t="s">
        <v>38</v>
      </c>
      <c r="G42" s="21" t="s">
        <v>38</v>
      </c>
      <c r="H42" s="19" t="s">
        <v>38</v>
      </c>
      <c r="I42" s="20" t="s">
        <v>38</v>
      </c>
      <c r="J42" s="21" t="s">
        <v>38</v>
      </c>
      <c r="K42" s="19" t="s">
        <v>38</v>
      </c>
      <c r="L42" s="20" t="s">
        <v>38</v>
      </c>
      <c r="M42" s="21" t="s">
        <v>38</v>
      </c>
      <c r="N42" s="19" t="s">
        <v>38</v>
      </c>
      <c r="O42" s="20" t="s">
        <v>38</v>
      </c>
      <c r="P42" s="21" t="s">
        <v>38</v>
      </c>
    </row>
    <row r="43" spans="1:16" ht="13.5" thickBot="1">
      <c r="A43" s="15" t="s">
        <v>40</v>
      </c>
      <c r="B43" s="16" t="s">
        <v>38</v>
      </c>
      <c r="C43" s="17" t="s">
        <v>38</v>
      </c>
      <c r="D43" s="88" t="s">
        <v>38</v>
      </c>
      <c r="E43" s="19" t="s">
        <v>38</v>
      </c>
      <c r="F43" s="20" t="s">
        <v>38</v>
      </c>
      <c r="G43" s="21" t="s">
        <v>38</v>
      </c>
      <c r="H43" s="19" t="s">
        <v>38</v>
      </c>
      <c r="I43" s="20" t="s">
        <v>38</v>
      </c>
      <c r="J43" s="21" t="s">
        <v>38</v>
      </c>
      <c r="K43" s="19" t="s">
        <v>38</v>
      </c>
      <c r="L43" s="20" t="s">
        <v>38</v>
      </c>
      <c r="M43" s="21" t="s">
        <v>38</v>
      </c>
      <c r="N43" s="19" t="s">
        <v>38</v>
      </c>
      <c r="O43" s="20" t="s">
        <v>38</v>
      </c>
      <c r="P43" s="21" t="s">
        <v>38</v>
      </c>
    </row>
    <row r="44" spans="1:16" ht="13.5" thickBot="1">
      <c r="A44" s="15" t="s">
        <v>41</v>
      </c>
      <c r="B44" s="27">
        <v>2</v>
      </c>
      <c r="C44" s="29">
        <v>3</v>
      </c>
      <c r="D44" s="110">
        <f>B44/C44*3</f>
        <v>2</v>
      </c>
      <c r="E44" s="24" t="s">
        <v>38</v>
      </c>
      <c r="F44" s="25" t="s">
        <v>38</v>
      </c>
      <c r="G44" s="26" t="s">
        <v>38</v>
      </c>
      <c r="H44" s="24" t="s">
        <v>38</v>
      </c>
      <c r="I44" s="25" t="s">
        <v>38</v>
      </c>
      <c r="J44" s="26" t="s">
        <v>38</v>
      </c>
      <c r="K44" s="24" t="s">
        <v>38</v>
      </c>
      <c r="L44" s="25" t="s">
        <v>38</v>
      </c>
      <c r="M44" s="26" t="s">
        <v>38</v>
      </c>
      <c r="N44" s="24" t="s">
        <v>38</v>
      </c>
      <c r="O44" s="25" t="s">
        <v>38</v>
      </c>
      <c r="P44" s="26" t="s">
        <v>38</v>
      </c>
    </row>
    <row r="45" spans="1:16" ht="12.75">
      <c r="A45" s="222" t="s">
        <v>68</v>
      </c>
      <c r="B45" s="234">
        <f>SUM(D41:D44)</f>
        <v>2</v>
      </c>
      <c r="C45" s="235"/>
      <c r="D45" s="236"/>
      <c r="E45" s="185" t="s">
        <v>38</v>
      </c>
      <c r="F45" s="243"/>
      <c r="G45" s="244"/>
      <c r="H45" s="185" t="s">
        <v>38</v>
      </c>
      <c r="I45" s="243"/>
      <c r="J45" s="244"/>
      <c r="K45" s="185" t="s">
        <v>38</v>
      </c>
      <c r="L45" s="243"/>
      <c r="M45" s="244"/>
      <c r="N45" s="185" t="s">
        <v>38</v>
      </c>
      <c r="O45" s="243"/>
      <c r="P45" s="244"/>
    </row>
    <row r="46" spans="1:16" ht="13.5" thickBot="1">
      <c r="A46" s="223"/>
      <c r="B46" s="227"/>
      <c r="C46" s="228"/>
      <c r="D46" s="229"/>
      <c r="E46" s="186"/>
      <c r="F46" s="245"/>
      <c r="G46" s="246"/>
      <c r="H46" s="186"/>
      <c r="I46" s="245"/>
      <c r="J46" s="246"/>
      <c r="K46" s="186"/>
      <c r="L46" s="245"/>
      <c r="M46" s="246"/>
      <c r="N46" s="186"/>
      <c r="O46" s="245"/>
      <c r="P46" s="246"/>
    </row>
    <row r="47" spans="1:13" ht="12.75">
      <c r="A47" s="124"/>
      <c r="B47" s="249" t="s">
        <v>63</v>
      </c>
      <c r="C47" s="250"/>
      <c r="D47" s="212"/>
      <c r="E47" s="249" t="s">
        <v>23</v>
      </c>
      <c r="F47" s="250"/>
      <c r="G47" s="212"/>
      <c r="H47" s="249" t="s">
        <v>76</v>
      </c>
      <c r="I47" s="250"/>
      <c r="J47" s="212"/>
      <c r="K47" s="249" t="s">
        <v>77</v>
      </c>
      <c r="L47" s="250"/>
      <c r="M47" s="212"/>
    </row>
    <row r="48" spans="1:13" ht="13.5" thickBot="1">
      <c r="A48" s="141"/>
      <c r="B48" s="251"/>
      <c r="C48" s="252"/>
      <c r="D48" s="213"/>
      <c r="E48" s="251"/>
      <c r="F48" s="252"/>
      <c r="G48" s="213"/>
      <c r="H48" s="251"/>
      <c r="I48" s="252"/>
      <c r="J48" s="213"/>
      <c r="K48" s="251"/>
      <c r="L48" s="252"/>
      <c r="M48" s="213"/>
    </row>
    <row r="49" spans="1:13" ht="13.5" thickBot="1">
      <c r="A49" s="33"/>
      <c r="B49" s="96" t="s">
        <v>64</v>
      </c>
      <c r="C49" s="96" t="s">
        <v>65</v>
      </c>
      <c r="D49" s="96" t="s">
        <v>66</v>
      </c>
      <c r="E49" s="96" t="s">
        <v>64</v>
      </c>
      <c r="F49" s="96" t="s">
        <v>65</v>
      </c>
      <c r="G49" s="96" t="s">
        <v>66</v>
      </c>
      <c r="H49" s="96" t="s">
        <v>64</v>
      </c>
      <c r="I49" s="96" t="s">
        <v>65</v>
      </c>
      <c r="J49" s="96" t="s">
        <v>66</v>
      </c>
      <c r="K49" s="96" t="s">
        <v>64</v>
      </c>
      <c r="L49" s="96" t="s">
        <v>65</v>
      </c>
      <c r="M49" s="97" t="s">
        <v>66</v>
      </c>
    </row>
    <row r="50" spans="1:13" ht="13.5" thickBot="1">
      <c r="A50" s="6" t="s">
        <v>37</v>
      </c>
      <c r="B50" s="11" t="s">
        <v>38</v>
      </c>
      <c r="C50" s="12" t="s">
        <v>38</v>
      </c>
      <c r="D50" s="13" t="s">
        <v>38</v>
      </c>
      <c r="E50" s="11" t="s">
        <v>38</v>
      </c>
      <c r="F50" s="12" t="s">
        <v>38</v>
      </c>
      <c r="G50" s="13" t="s">
        <v>38</v>
      </c>
      <c r="H50" s="11" t="s">
        <v>38</v>
      </c>
      <c r="I50" s="12" t="s">
        <v>38</v>
      </c>
      <c r="J50" s="13" t="s">
        <v>38</v>
      </c>
      <c r="K50" s="11" t="s">
        <v>38</v>
      </c>
      <c r="L50" s="12" t="s">
        <v>38</v>
      </c>
      <c r="M50" s="13" t="s">
        <v>38</v>
      </c>
    </row>
    <row r="51" spans="1:13" ht="13.5" thickBot="1">
      <c r="A51" s="15" t="s">
        <v>39</v>
      </c>
      <c r="B51" s="19" t="s">
        <v>38</v>
      </c>
      <c r="C51" s="20" t="s">
        <v>38</v>
      </c>
      <c r="D51" s="21" t="s">
        <v>38</v>
      </c>
      <c r="E51" s="19" t="s">
        <v>38</v>
      </c>
      <c r="F51" s="20" t="s">
        <v>38</v>
      </c>
      <c r="G51" s="21" t="s">
        <v>38</v>
      </c>
      <c r="H51" s="19" t="s">
        <v>38</v>
      </c>
      <c r="I51" s="20" t="s">
        <v>38</v>
      </c>
      <c r="J51" s="21" t="s">
        <v>38</v>
      </c>
      <c r="K51" s="19" t="s">
        <v>38</v>
      </c>
      <c r="L51" s="20" t="s">
        <v>38</v>
      </c>
      <c r="M51" s="21" t="s">
        <v>38</v>
      </c>
    </row>
    <row r="52" spans="1:13" ht="13.5" thickBot="1">
      <c r="A52" s="15" t="s">
        <v>40</v>
      </c>
      <c r="B52" s="19" t="s">
        <v>38</v>
      </c>
      <c r="C52" s="20" t="s">
        <v>38</v>
      </c>
      <c r="D52" s="21" t="s">
        <v>38</v>
      </c>
      <c r="E52" s="19" t="s">
        <v>38</v>
      </c>
      <c r="F52" s="20" t="s">
        <v>38</v>
      </c>
      <c r="G52" s="21" t="s">
        <v>38</v>
      </c>
      <c r="H52" s="19" t="s">
        <v>38</v>
      </c>
      <c r="I52" s="20" t="s">
        <v>38</v>
      </c>
      <c r="J52" s="21" t="s">
        <v>38</v>
      </c>
      <c r="K52" s="19" t="s">
        <v>38</v>
      </c>
      <c r="L52" s="20" t="s">
        <v>38</v>
      </c>
      <c r="M52" s="21" t="s">
        <v>38</v>
      </c>
    </row>
    <row r="53" spans="1:13" ht="13.5" thickBot="1">
      <c r="A53" s="15" t="s">
        <v>41</v>
      </c>
      <c r="B53" s="24" t="s">
        <v>38</v>
      </c>
      <c r="C53" s="25" t="s">
        <v>38</v>
      </c>
      <c r="D53" s="26" t="s">
        <v>38</v>
      </c>
      <c r="E53" s="24" t="s">
        <v>38</v>
      </c>
      <c r="F53" s="25" t="s">
        <v>38</v>
      </c>
      <c r="G53" s="26" t="s">
        <v>38</v>
      </c>
      <c r="H53" s="24" t="s">
        <v>38</v>
      </c>
      <c r="I53" s="25" t="s">
        <v>38</v>
      </c>
      <c r="J53" s="26" t="s">
        <v>38</v>
      </c>
      <c r="K53" s="24" t="s">
        <v>38</v>
      </c>
      <c r="L53" s="25" t="s">
        <v>38</v>
      </c>
      <c r="M53" s="26" t="s">
        <v>38</v>
      </c>
    </row>
    <row r="54" spans="1:13" ht="12.75">
      <c r="A54" s="222" t="s">
        <v>68</v>
      </c>
      <c r="B54" s="185" t="s">
        <v>38</v>
      </c>
      <c r="C54" s="243"/>
      <c r="D54" s="244"/>
      <c r="E54" s="185" t="s">
        <v>38</v>
      </c>
      <c r="F54" s="243"/>
      <c r="G54" s="244"/>
      <c r="H54" s="185" t="s">
        <v>38</v>
      </c>
      <c r="I54" s="243"/>
      <c r="J54" s="244"/>
      <c r="K54" s="185" t="s">
        <v>38</v>
      </c>
      <c r="L54" s="243"/>
      <c r="M54" s="244"/>
    </row>
    <row r="55" spans="1:13" ht="13.5" customHeight="1" thickBot="1">
      <c r="A55" s="223"/>
      <c r="B55" s="186"/>
      <c r="C55" s="245"/>
      <c r="D55" s="246"/>
      <c r="E55" s="186"/>
      <c r="F55" s="245"/>
      <c r="G55" s="246"/>
      <c r="H55" s="186"/>
      <c r="I55" s="245"/>
      <c r="J55" s="246"/>
      <c r="K55" s="186"/>
      <c r="L55" s="245"/>
      <c r="M55" s="246"/>
    </row>
    <row r="56" spans="1:13" ht="13.5" thickBot="1">
      <c r="A56" s="107" t="s">
        <v>69</v>
      </c>
      <c r="B56" s="240">
        <f>SUM(B45:P46,B54:M55)/R39</f>
        <v>0.2222222222222222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8"/>
    </row>
    <row r="57" spans="1:13" ht="12.75">
      <c r="A57" s="101"/>
      <c r="B57" s="102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ht="13.5" thickBot="1"/>
    <row r="59" spans="1:10" ht="12.75" customHeight="1">
      <c r="A59" s="150" t="s">
        <v>4</v>
      </c>
      <c r="B59" s="144"/>
      <c r="C59" s="144"/>
      <c r="D59" s="144"/>
      <c r="E59" s="144"/>
      <c r="F59" s="144"/>
      <c r="G59" s="144"/>
      <c r="H59" s="144"/>
      <c r="I59" s="144"/>
      <c r="J59" s="151"/>
    </row>
    <row r="60" spans="1:10" ht="13.5" thickBot="1">
      <c r="A60" s="194"/>
      <c r="B60" s="145"/>
      <c r="C60" s="145"/>
      <c r="D60" s="145"/>
      <c r="E60" s="145"/>
      <c r="F60" s="145"/>
      <c r="G60" s="145"/>
      <c r="H60" s="145"/>
      <c r="I60" s="145"/>
      <c r="J60" s="195"/>
    </row>
    <row r="61" spans="1:12" ht="12.75">
      <c r="A61" s="124"/>
      <c r="B61" s="210" t="s">
        <v>60</v>
      </c>
      <c r="C61" s="230"/>
      <c r="D61" s="231"/>
      <c r="E61" s="210" t="s">
        <v>78</v>
      </c>
      <c r="F61" s="230"/>
      <c r="G61" s="231"/>
      <c r="H61" s="210" t="s">
        <v>63</v>
      </c>
      <c r="I61" s="230"/>
      <c r="J61" s="231"/>
      <c r="L61" t="s">
        <v>67</v>
      </c>
    </row>
    <row r="62" spans="1:12" ht="13.5" thickBot="1">
      <c r="A62" s="141"/>
      <c r="B62" s="211"/>
      <c r="C62" s="232"/>
      <c r="D62" s="233"/>
      <c r="E62" s="211"/>
      <c r="F62" s="232"/>
      <c r="G62" s="233"/>
      <c r="H62" s="211"/>
      <c r="I62" s="232"/>
      <c r="J62" s="233"/>
      <c r="L62">
        <v>3</v>
      </c>
    </row>
    <row r="63" spans="1:10" ht="13.5" thickBot="1">
      <c r="A63" s="33"/>
      <c r="B63" s="97" t="s">
        <v>64</v>
      </c>
      <c r="C63" s="97" t="s">
        <v>65</v>
      </c>
      <c r="D63" s="97" t="s">
        <v>66</v>
      </c>
      <c r="E63" s="96" t="s">
        <v>64</v>
      </c>
      <c r="F63" s="96" t="s">
        <v>65</v>
      </c>
      <c r="G63" s="97" t="s">
        <v>66</v>
      </c>
      <c r="H63" s="96" t="s">
        <v>64</v>
      </c>
      <c r="I63" s="96" t="s">
        <v>65</v>
      </c>
      <c r="J63" s="97" t="s">
        <v>66</v>
      </c>
    </row>
    <row r="64" spans="1:10" ht="13.5" thickBot="1">
      <c r="A64" s="6" t="s">
        <v>37</v>
      </c>
      <c r="B64" s="11">
        <v>8</v>
      </c>
      <c r="C64" s="12">
        <v>8</v>
      </c>
      <c r="D64" s="13">
        <f>B64/C64*3</f>
        <v>3</v>
      </c>
      <c r="E64" s="11">
        <v>16</v>
      </c>
      <c r="F64" s="12">
        <v>16</v>
      </c>
      <c r="G64" s="13">
        <f>E64/F64*3</f>
        <v>3</v>
      </c>
      <c r="H64" s="11">
        <v>3</v>
      </c>
      <c r="I64" s="12">
        <v>9</v>
      </c>
      <c r="J64" s="13">
        <f>H64/I64*3</f>
        <v>1</v>
      </c>
    </row>
    <row r="65" spans="1:10" ht="13.5" thickBot="1">
      <c r="A65" s="15" t="s">
        <v>39</v>
      </c>
      <c r="B65" s="16" t="s">
        <v>38</v>
      </c>
      <c r="C65" s="17" t="s">
        <v>38</v>
      </c>
      <c r="D65" s="18" t="s">
        <v>38</v>
      </c>
      <c r="E65" s="16" t="s">
        <v>38</v>
      </c>
      <c r="F65" s="17" t="s">
        <v>38</v>
      </c>
      <c r="G65" s="18" t="s">
        <v>38</v>
      </c>
      <c r="H65" s="16" t="s">
        <v>38</v>
      </c>
      <c r="I65" s="17" t="s">
        <v>38</v>
      </c>
      <c r="J65" s="18" t="s">
        <v>38</v>
      </c>
    </row>
    <row r="66" spans="1:10" ht="13.5" thickBot="1">
      <c r="A66" s="15" t="s">
        <v>40</v>
      </c>
      <c r="B66" s="16" t="s">
        <v>38</v>
      </c>
      <c r="C66" s="17" t="s">
        <v>38</v>
      </c>
      <c r="D66" s="18" t="s">
        <v>38</v>
      </c>
      <c r="E66" s="16" t="s">
        <v>38</v>
      </c>
      <c r="F66" s="17" t="s">
        <v>38</v>
      </c>
      <c r="G66" s="18" t="s">
        <v>38</v>
      </c>
      <c r="H66" s="16" t="s">
        <v>38</v>
      </c>
      <c r="I66" s="17" t="s">
        <v>38</v>
      </c>
      <c r="J66" s="18" t="s">
        <v>38</v>
      </c>
    </row>
    <row r="67" spans="1:10" ht="13.5" thickBot="1">
      <c r="A67" s="15" t="s">
        <v>41</v>
      </c>
      <c r="B67" s="27" t="s">
        <v>38</v>
      </c>
      <c r="C67" s="29" t="s">
        <v>38</v>
      </c>
      <c r="D67" s="30" t="s">
        <v>38</v>
      </c>
      <c r="E67" s="27" t="s">
        <v>38</v>
      </c>
      <c r="F67" s="29" t="s">
        <v>38</v>
      </c>
      <c r="G67" s="30" t="s">
        <v>38</v>
      </c>
      <c r="H67" s="27" t="s">
        <v>38</v>
      </c>
      <c r="I67" s="29" t="s">
        <v>38</v>
      </c>
      <c r="J67" s="30" t="s">
        <v>38</v>
      </c>
    </row>
    <row r="68" spans="1:10" ht="12.75">
      <c r="A68" s="222" t="s">
        <v>68</v>
      </c>
      <c r="B68" s="234">
        <f>SUM(D64:D67)</f>
        <v>3</v>
      </c>
      <c r="C68" s="235"/>
      <c r="D68" s="236"/>
      <c r="E68" s="234">
        <f>SUM(G64:G67)</f>
        <v>3</v>
      </c>
      <c r="F68" s="235"/>
      <c r="G68" s="236"/>
      <c r="H68" s="234">
        <f>SUM(J64:J67)</f>
        <v>1</v>
      </c>
      <c r="I68" s="235"/>
      <c r="J68" s="236"/>
    </row>
    <row r="69" spans="1:10" ht="13.5" thickBot="1">
      <c r="A69" s="223"/>
      <c r="B69" s="227"/>
      <c r="C69" s="228"/>
      <c r="D69" s="229"/>
      <c r="E69" s="227"/>
      <c r="F69" s="228"/>
      <c r="G69" s="229"/>
      <c r="H69" s="227"/>
      <c r="I69" s="228"/>
      <c r="J69" s="229"/>
    </row>
    <row r="70" spans="1:10" ht="13.5" thickBot="1">
      <c r="A70" s="107" t="s">
        <v>69</v>
      </c>
      <c r="B70" s="240">
        <f>SUM(B68:J69)/L62</f>
        <v>2.3333333333333335</v>
      </c>
      <c r="C70" s="241"/>
      <c r="D70" s="241"/>
      <c r="E70" s="241"/>
      <c r="F70" s="241"/>
      <c r="G70" s="241"/>
      <c r="H70" s="241"/>
      <c r="I70" s="241"/>
      <c r="J70" s="242"/>
    </row>
    <row r="72" ht="13.5" thickBot="1"/>
    <row r="73" spans="1:16" ht="12.75">
      <c r="A73" s="146" t="s">
        <v>5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87"/>
    </row>
    <row r="74" spans="1:16" ht="13.5" thickBot="1">
      <c r="A74" s="148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88"/>
    </row>
    <row r="75" spans="1:18" ht="12.75">
      <c r="A75" s="124"/>
      <c r="B75" s="210" t="s">
        <v>60</v>
      </c>
      <c r="C75" s="230"/>
      <c r="D75" s="231"/>
      <c r="E75" s="210" t="s">
        <v>79</v>
      </c>
      <c r="F75" s="230"/>
      <c r="G75" s="231"/>
      <c r="H75" s="210" t="s">
        <v>80</v>
      </c>
      <c r="I75" s="230"/>
      <c r="J75" s="231"/>
      <c r="K75" s="210" t="s">
        <v>81</v>
      </c>
      <c r="L75" s="230"/>
      <c r="M75" s="231"/>
      <c r="N75" s="210" t="s">
        <v>82</v>
      </c>
      <c r="O75" s="230"/>
      <c r="P75" s="231"/>
      <c r="R75" t="s">
        <v>67</v>
      </c>
    </row>
    <row r="76" spans="1:18" ht="13.5" thickBot="1">
      <c r="A76" s="141"/>
      <c r="B76" s="211"/>
      <c r="C76" s="232"/>
      <c r="D76" s="233"/>
      <c r="E76" s="211"/>
      <c r="F76" s="232"/>
      <c r="G76" s="233"/>
      <c r="H76" s="211"/>
      <c r="I76" s="232"/>
      <c r="J76" s="233"/>
      <c r="K76" s="211"/>
      <c r="L76" s="232"/>
      <c r="M76" s="233"/>
      <c r="N76" s="211"/>
      <c r="O76" s="232"/>
      <c r="P76" s="233"/>
      <c r="R76">
        <v>5</v>
      </c>
    </row>
    <row r="77" spans="1:16" ht="13.5" thickBot="1">
      <c r="A77" s="33"/>
      <c r="B77" s="97" t="s">
        <v>64</v>
      </c>
      <c r="C77" s="97" t="s">
        <v>65</v>
      </c>
      <c r="D77" s="97" t="s">
        <v>66</v>
      </c>
      <c r="E77" s="97" t="s">
        <v>64</v>
      </c>
      <c r="F77" s="94" t="s">
        <v>65</v>
      </c>
      <c r="G77" s="97" t="s">
        <v>66</v>
      </c>
      <c r="H77" s="97" t="s">
        <v>64</v>
      </c>
      <c r="I77" s="94" t="s">
        <v>65</v>
      </c>
      <c r="J77" s="97" t="s">
        <v>66</v>
      </c>
      <c r="K77" s="96" t="s">
        <v>64</v>
      </c>
      <c r="L77" s="94" t="s">
        <v>65</v>
      </c>
      <c r="M77" s="97" t="s">
        <v>66</v>
      </c>
      <c r="N77" s="96" t="s">
        <v>64</v>
      </c>
      <c r="O77" s="96" t="s">
        <v>65</v>
      </c>
      <c r="P77" s="96" t="s">
        <v>66</v>
      </c>
    </row>
    <row r="78" spans="1:16" ht="13.5" thickBot="1">
      <c r="A78" s="6" t="s">
        <v>37</v>
      </c>
      <c r="B78" s="11" t="s">
        <v>38</v>
      </c>
      <c r="C78" s="104" t="s">
        <v>38</v>
      </c>
      <c r="D78" s="105" t="s">
        <v>38</v>
      </c>
      <c r="E78" s="11">
        <v>12</v>
      </c>
      <c r="F78" s="104">
        <v>15</v>
      </c>
      <c r="G78" s="105">
        <f>E78/F78*3</f>
        <v>2.4000000000000004</v>
      </c>
      <c r="H78" s="11" t="s">
        <v>38</v>
      </c>
      <c r="I78" s="104" t="s">
        <v>38</v>
      </c>
      <c r="J78" s="105" t="s">
        <v>38</v>
      </c>
      <c r="K78" s="11">
        <v>120</v>
      </c>
      <c r="L78" s="104">
        <v>120</v>
      </c>
      <c r="M78" s="105">
        <f>K78/L78*3</f>
        <v>3</v>
      </c>
      <c r="N78" s="11">
        <v>68</v>
      </c>
      <c r="O78" s="104">
        <v>68</v>
      </c>
      <c r="P78" s="105">
        <f>N78/O78*3</f>
        <v>3</v>
      </c>
    </row>
    <row r="79" spans="1:16" ht="13.5" thickBot="1">
      <c r="A79" s="15" t="s">
        <v>39</v>
      </c>
      <c r="B79" s="16" t="s">
        <v>38</v>
      </c>
      <c r="C79" s="17" t="s">
        <v>38</v>
      </c>
      <c r="D79" s="18" t="s">
        <v>38</v>
      </c>
      <c r="E79" s="16" t="s">
        <v>38</v>
      </c>
      <c r="F79" s="17" t="s">
        <v>38</v>
      </c>
      <c r="G79" s="18" t="s">
        <v>38</v>
      </c>
      <c r="H79" s="16" t="s">
        <v>38</v>
      </c>
      <c r="I79" s="17" t="s">
        <v>38</v>
      </c>
      <c r="J79" s="18" t="s">
        <v>38</v>
      </c>
      <c r="K79" s="16" t="s">
        <v>38</v>
      </c>
      <c r="L79" s="17" t="s">
        <v>38</v>
      </c>
      <c r="M79" s="18" t="s">
        <v>38</v>
      </c>
      <c r="N79" s="16" t="s">
        <v>38</v>
      </c>
      <c r="O79" s="17" t="s">
        <v>38</v>
      </c>
      <c r="P79" s="18" t="s">
        <v>38</v>
      </c>
    </row>
    <row r="80" spans="1:16" ht="13.5" thickBot="1">
      <c r="A80" s="15" t="s">
        <v>40</v>
      </c>
      <c r="B80" s="16" t="s">
        <v>38</v>
      </c>
      <c r="C80" s="17" t="s">
        <v>38</v>
      </c>
      <c r="D80" s="18" t="s">
        <v>38</v>
      </c>
      <c r="E80" s="16" t="s">
        <v>38</v>
      </c>
      <c r="F80" s="17" t="s">
        <v>38</v>
      </c>
      <c r="G80" s="18" t="s">
        <v>38</v>
      </c>
      <c r="H80" s="16" t="s">
        <v>38</v>
      </c>
      <c r="I80" s="17" t="s">
        <v>38</v>
      </c>
      <c r="J80" s="18" t="s">
        <v>38</v>
      </c>
      <c r="K80" s="16" t="s">
        <v>38</v>
      </c>
      <c r="L80" s="17" t="s">
        <v>38</v>
      </c>
      <c r="M80" s="18" t="s">
        <v>38</v>
      </c>
      <c r="N80" s="16" t="s">
        <v>38</v>
      </c>
      <c r="O80" s="17" t="s">
        <v>38</v>
      </c>
      <c r="P80" s="18" t="s">
        <v>38</v>
      </c>
    </row>
    <row r="81" spans="1:16" ht="13.5" thickBot="1">
      <c r="A81" s="15" t="s">
        <v>41</v>
      </c>
      <c r="B81" s="27">
        <v>2</v>
      </c>
      <c r="C81" s="29">
        <v>2</v>
      </c>
      <c r="D81" s="110">
        <f>B81/C81*3</f>
        <v>3</v>
      </c>
      <c r="E81" s="27" t="s">
        <v>38</v>
      </c>
      <c r="F81" s="29" t="s">
        <v>38</v>
      </c>
      <c r="G81" s="110" t="s">
        <v>38</v>
      </c>
      <c r="H81" s="27" t="s">
        <v>38</v>
      </c>
      <c r="I81" s="29" t="s">
        <v>38</v>
      </c>
      <c r="J81" s="110" t="s">
        <v>38</v>
      </c>
      <c r="K81" s="27" t="s">
        <v>38</v>
      </c>
      <c r="L81" s="29" t="s">
        <v>38</v>
      </c>
      <c r="M81" s="110" t="s">
        <v>38</v>
      </c>
      <c r="N81" s="27" t="s">
        <v>38</v>
      </c>
      <c r="O81" s="29" t="s">
        <v>38</v>
      </c>
      <c r="P81" s="110" t="s">
        <v>38</v>
      </c>
    </row>
    <row r="82" spans="1:16" ht="12.75">
      <c r="A82" s="222" t="s">
        <v>68</v>
      </c>
      <c r="B82" s="234">
        <f>SUM(D78:D81)</f>
        <v>3</v>
      </c>
      <c r="C82" s="235"/>
      <c r="D82" s="236"/>
      <c r="E82" s="234">
        <f>SUM(G78:G81)</f>
        <v>2.4000000000000004</v>
      </c>
      <c r="F82" s="235"/>
      <c r="G82" s="236"/>
      <c r="H82" s="234">
        <f>SUM(J78:J81)</f>
        <v>0</v>
      </c>
      <c r="I82" s="235"/>
      <c r="J82" s="236"/>
      <c r="K82" s="234">
        <f>SUM(M78:M81)</f>
        <v>3</v>
      </c>
      <c r="L82" s="235"/>
      <c r="M82" s="236"/>
      <c r="N82" s="234">
        <f>SUM(P78:P81)</f>
        <v>3</v>
      </c>
      <c r="O82" s="235"/>
      <c r="P82" s="236"/>
    </row>
    <row r="83" spans="1:16" ht="13.5" thickBot="1">
      <c r="A83" s="223"/>
      <c r="B83" s="227"/>
      <c r="C83" s="228"/>
      <c r="D83" s="229"/>
      <c r="E83" s="227"/>
      <c r="F83" s="228"/>
      <c r="G83" s="229"/>
      <c r="H83" s="227"/>
      <c r="I83" s="228"/>
      <c r="J83" s="229"/>
      <c r="K83" s="227"/>
      <c r="L83" s="228"/>
      <c r="M83" s="229"/>
      <c r="N83" s="227"/>
      <c r="O83" s="228"/>
      <c r="P83" s="229"/>
    </row>
    <row r="84" spans="1:16" ht="13.5" thickBot="1">
      <c r="A84" s="107" t="s">
        <v>69</v>
      </c>
      <c r="B84" s="219">
        <f>SUM(B82:P83)/R76</f>
        <v>2.2800000000000002</v>
      </c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1"/>
    </row>
    <row r="85" spans="1:16" ht="12.75">
      <c r="A85" s="101"/>
      <c r="B85" s="102"/>
      <c r="C85" s="101"/>
      <c r="D85" s="101"/>
      <c r="E85" s="101"/>
      <c r="F85" s="101"/>
      <c r="G85" s="101"/>
      <c r="H85" s="101"/>
      <c r="I85" s="111"/>
      <c r="J85" s="111"/>
      <c r="K85" s="111"/>
      <c r="L85" s="111"/>
      <c r="M85" s="111"/>
      <c r="N85" s="111"/>
      <c r="O85" s="111"/>
      <c r="P85" s="111"/>
    </row>
    <row r="86" ht="13.5" thickBot="1"/>
    <row r="87" spans="1:10" ht="12.75" customHeight="1">
      <c r="A87" s="150" t="s">
        <v>6</v>
      </c>
      <c r="B87" s="144"/>
      <c r="C87" s="144"/>
      <c r="D87" s="144"/>
      <c r="E87" s="144"/>
      <c r="F87" s="144"/>
      <c r="G87" s="144"/>
      <c r="H87" s="144"/>
      <c r="I87" s="144"/>
      <c r="J87" s="151"/>
    </row>
    <row r="88" spans="1:10" ht="13.5" thickBot="1">
      <c r="A88" s="194"/>
      <c r="B88" s="145"/>
      <c r="C88" s="145"/>
      <c r="D88" s="145"/>
      <c r="E88" s="145"/>
      <c r="F88" s="145"/>
      <c r="G88" s="145"/>
      <c r="H88" s="145"/>
      <c r="I88" s="145"/>
      <c r="J88" s="195"/>
    </row>
    <row r="89" spans="1:12" ht="12.75">
      <c r="A89" s="124"/>
      <c r="B89" s="210" t="s">
        <v>60</v>
      </c>
      <c r="C89" s="230"/>
      <c r="D89" s="231"/>
      <c r="E89" s="210" t="s">
        <v>83</v>
      </c>
      <c r="F89" s="230"/>
      <c r="G89" s="231"/>
      <c r="H89" s="210" t="s">
        <v>62</v>
      </c>
      <c r="I89" s="230"/>
      <c r="J89" s="231"/>
      <c r="L89" t="s">
        <v>67</v>
      </c>
    </row>
    <row r="90" spans="1:12" ht="13.5" thickBot="1">
      <c r="A90" s="141"/>
      <c r="B90" s="211"/>
      <c r="C90" s="232"/>
      <c r="D90" s="233"/>
      <c r="E90" s="211"/>
      <c r="F90" s="232"/>
      <c r="G90" s="233"/>
      <c r="H90" s="211"/>
      <c r="I90" s="232"/>
      <c r="J90" s="233"/>
      <c r="L90">
        <v>3</v>
      </c>
    </row>
    <row r="91" spans="1:10" ht="13.5" thickBot="1">
      <c r="A91" s="33"/>
      <c r="B91" s="97" t="s">
        <v>64</v>
      </c>
      <c r="C91" s="97" t="s">
        <v>65</v>
      </c>
      <c r="D91" s="97" t="s">
        <v>66</v>
      </c>
      <c r="E91" s="96" t="s">
        <v>64</v>
      </c>
      <c r="F91" s="93" t="s">
        <v>65</v>
      </c>
      <c r="G91" s="97" t="s">
        <v>66</v>
      </c>
      <c r="H91" s="96" t="s">
        <v>64</v>
      </c>
      <c r="I91" s="112" t="s">
        <v>65</v>
      </c>
      <c r="J91" s="97" t="s">
        <v>66</v>
      </c>
    </row>
    <row r="92" spans="1:10" ht="13.5" thickBot="1">
      <c r="A92" s="6" t="s">
        <v>37</v>
      </c>
      <c r="B92" s="11" t="s">
        <v>38</v>
      </c>
      <c r="C92" s="12" t="s">
        <v>38</v>
      </c>
      <c r="D92" s="13" t="s">
        <v>38</v>
      </c>
      <c r="E92" s="11">
        <v>1</v>
      </c>
      <c r="F92" s="12">
        <v>9</v>
      </c>
      <c r="G92" s="13">
        <f>E92/F92*3</f>
        <v>0.3333333333333333</v>
      </c>
      <c r="H92" s="11" t="s">
        <v>38</v>
      </c>
      <c r="I92" s="12" t="s">
        <v>38</v>
      </c>
      <c r="J92" s="13" t="s">
        <v>38</v>
      </c>
    </row>
    <row r="93" spans="1:10" ht="13.5" thickBot="1">
      <c r="A93" s="15" t="s">
        <v>39</v>
      </c>
      <c r="B93" s="16" t="s">
        <v>38</v>
      </c>
      <c r="C93" s="36" t="s">
        <v>38</v>
      </c>
      <c r="D93" s="88" t="s">
        <v>38</v>
      </c>
      <c r="E93" s="16" t="s">
        <v>38</v>
      </c>
      <c r="F93" s="36" t="s">
        <v>38</v>
      </c>
      <c r="G93" s="88" t="s">
        <v>38</v>
      </c>
      <c r="H93" s="16" t="s">
        <v>38</v>
      </c>
      <c r="I93" s="36" t="s">
        <v>38</v>
      </c>
      <c r="J93" s="88" t="s">
        <v>38</v>
      </c>
    </row>
    <row r="94" spans="1:10" ht="13.5" thickBot="1">
      <c r="A94" s="15" t="s">
        <v>40</v>
      </c>
      <c r="B94" s="16" t="s">
        <v>38</v>
      </c>
      <c r="C94" s="36" t="s">
        <v>38</v>
      </c>
      <c r="D94" s="88" t="s">
        <v>38</v>
      </c>
      <c r="E94" s="16" t="s">
        <v>38</v>
      </c>
      <c r="F94" s="36" t="s">
        <v>38</v>
      </c>
      <c r="G94" s="88" t="s">
        <v>38</v>
      </c>
      <c r="H94" s="16" t="s">
        <v>38</v>
      </c>
      <c r="I94" s="36" t="s">
        <v>38</v>
      </c>
      <c r="J94" s="88" t="s">
        <v>38</v>
      </c>
    </row>
    <row r="95" spans="1:10" ht="13.5" thickBot="1">
      <c r="A95" s="15" t="s">
        <v>41</v>
      </c>
      <c r="B95" s="27" t="s">
        <v>38</v>
      </c>
      <c r="C95" s="49" t="s">
        <v>38</v>
      </c>
      <c r="D95" s="110" t="s">
        <v>38</v>
      </c>
      <c r="E95" s="27" t="s">
        <v>38</v>
      </c>
      <c r="F95" s="49" t="s">
        <v>38</v>
      </c>
      <c r="G95" s="110" t="s">
        <v>38</v>
      </c>
      <c r="H95" s="27" t="s">
        <v>38</v>
      </c>
      <c r="I95" s="49" t="s">
        <v>38</v>
      </c>
      <c r="J95" s="110" t="s">
        <v>38</v>
      </c>
    </row>
    <row r="96" spans="1:10" ht="12.75">
      <c r="A96" s="222" t="s">
        <v>68</v>
      </c>
      <c r="B96" s="234">
        <f>SUM(D92:D95)</f>
        <v>0</v>
      </c>
      <c r="C96" s="235"/>
      <c r="D96" s="236"/>
      <c r="E96" s="234">
        <f>SUM(G92:G95)</f>
        <v>0.3333333333333333</v>
      </c>
      <c r="F96" s="235"/>
      <c r="G96" s="236"/>
      <c r="H96" s="234">
        <f>SUM(J92:J95)</f>
        <v>0</v>
      </c>
      <c r="I96" s="235"/>
      <c r="J96" s="236"/>
    </row>
    <row r="97" spans="1:10" ht="13.5" thickBot="1">
      <c r="A97" s="223"/>
      <c r="B97" s="227"/>
      <c r="C97" s="228"/>
      <c r="D97" s="229"/>
      <c r="E97" s="227"/>
      <c r="F97" s="228"/>
      <c r="G97" s="229"/>
      <c r="H97" s="227"/>
      <c r="I97" s="228"/>
      <c r="J97" s="229"/>
    </row>
    <row r="98" spans="1:10" ht="13.5" thickBot="1">
      <c r="A98" s="107" t="s">
        <v>69</v>
      </c>
      <c r="B98" s="237">
        <f>SUM(B96:J97)/L90</f>
        <v>0.1111111111111111</v>
      </c>
      <c r="C98" s="238"/>
      <c r="D98" s="238"/>
      <c r="E98" s="238"/>
      <c r="F98" s="238"/>
      <c r="G98" s="238"/>
      <c r="H98" s="238"/>
      <c r="I98" s="238"/>
      <c r="J98" s="239"/>
    </row>
    <row r="100" ht="13.5" thickBot="1"/>
    <row r="101" spans="1:10" ht="12.75">
      <c r="A101" s="146" t="s">
        <v>7</v>
      </c>
      <c r="B101" s="147"/>
      <c r="C101" s="147"/>
      <c r="D101" s="147"/>
      <c r="E101" s="147"/>
      <c r="F101" s="147"/>
      <c r="G101" s="147"/>
      <c r="H101" s="147"/>
      <c r="I101" s="147"/>
      <c r="J101" s="187"/>
    </row>
    <row r="102" spans="1:10" ht="13.5" thickBot="1">
      <c r="A102" s="148"/>
      <c r="B102" s="149"/>
      <c r="C102" s="149"/>
      <c r="D102" s="149"/>
      <c r="E102" s="149"/>
      <c r="F102" s="149"/>
      <c r="G102" s="149"/>
      <c r="H102" s="149"/>
      <c r="I102" s="149"/>
      <c r="J102" s="188"/>
    </row>
    <row r="103" spans="1:12" ht="12.75">
      <c r="A103" s="124"/>
      <c r="B103" s="210" t="s">
        <v>60</v>
      </c>
      <c r="C103" s="230"/>
      <c r="D103" s="231"/>
      <c r="E103" s="210" t="s">
        <v>34</v>
      </c>
      <c r="F103" s="230"/>
      <c r="G103" s="231"/>
      <c r="H103" s="210" t="s">
        <v>62</v>
      </c>
      <c r="I103" s="230"/>
      <c r="J103" s="231"/>
      <c r="L103" t="s">
        <v>67</v>
      </c>
    </row>
    <row r="104" spans="1:12" ht="13.5" thickBot="1">
      <c r="A104" s="141"/>
      <c r="B104" s="211"/>
      <c r="C104" s="232"/>
      <c r="D104" s="233"/>
      <c r="E104" s="211"/>
      <c r="F104" s="232"/>
      <c r="G104" s="233"/>
      <c r="H104" s="211"/>
      <c r="I104" s="232"/>
      <c r="J104" s="233"/>
      <c r="L104">
        <v>3</v>
      </c>
    </row>
    <row r="105" spans="1:10" ht="13.5" thickBot="1">
      <c r="A105" s="33"/>
      <c r="B105" s="97" t="s">
        <v>64</v>
      </c>
      <c r="C105" s="5" t="s">
        <v>65</v>
      </c>
      <c r="D105" s="97" t="s">
        <v>66</v>
      </c>
      <c r="E105" s="5" t="s">
        <v>64</v>
      </c>
      <c r="F105" s="93" t="s">
        <v>65</v>
      </c>
      <c r="G105" s="97" t="s">
        <v>66</v>
      </c>
      <c r="H105" s="3" t="s">
        <v>64</v>
      </c>
      <c r="I105" s="112" t="s">
        <v>65</v>
      </c>
      <c r="J105" s="97" t="s">
        <v>66</v>
      </c>
    </row>
    <row r="106" spans="1:14" ht="13.5" thickBot="1">
      <c r="A106" s="6" t="s">
        <v>37</v>
      </c>
      <c r="B106" s="11" t="s">
        <v>38</v>
      </c>
      <c r="C106" s="104" t="s">
        <v>38</v>
      </c>
      <c r="D106" s="105" t="s">
        <v>38</v>
      </c>
      <c r="E106" s="11">
        <v>57</v>
      </c>
      <c r="F106" s="104">
        <v>60</v>
      </c>
      <c r="G106" s="105">
        <f>E106/F106*3</f>
        <v>2.8499999999999996</v>
      </c>
      <c r="H106" s="11">
        <v>93</v>
      </c>
      <c r="I106" s="104">
        <v>96</v>
      </c>
      <c r="J106" s="105">
        <f>H106/I106*3</f>
        <v>2.90625</v>
      </c>
      <c r="L106" s="113"/>
      <c r="M106" s="113"/>
      <c r="N106" s="114"/>
    </row>
    <row r="107" spans="1:10" ht="13.5" thickBot="1">
      <c r="A107" s="15" t="s">
        <v>39</v>
      </c>
      <c r="B107" s="16" t="s">
        <v>38</v>
      </c>
      <c r="C107" s="17" t="s">
        <v>38</v>
      </c>
      <c r="D107" s="18" t="s">
        <v>38</v>
      </c>
      <c r="E107" s="16" t="s">
        <v>38</v>
      </c>
      <c r="F107" s="17" t="s">
        <v>38</v>
      </c>
      <c r="G107" s="18" t="s">
        <v>38</v>
      </c>
      <c r="H107" s="16" t="s">
        <v>38</v>
      </c>
      <c r="I107" s="17" t="s">
        <v>38</v>
      </c>
      <c r="J107" s="18" t="s">
        <v>38</v>
      </c>
    </row>
    <row r="108" spans="1:10" ht="13.5" thickBot="1">
      <c r="A108" s="15" t="s">
        <v>40</v>
      </c>
      <c r="B108" s="16" t="s">
        <v>38</v>
      </c>
      <c r="C108" s="17" t="s">
        <v>38</v>
      </c>
      <c r="D108" s="18" t="s">
        <v>38</v>
      </c>
      <c r="E108" s="16" t="s">
        <v>38</v>
      </c>
      <c r="F108" s="17" t="s">
        <v>38</v>
      </c>
      <c r="G108" s="18" t="s">
        <v>38</v>
      </c>
      <c r="H108" s="16" t="s">
        <v>38</v>
      </c>
      <c r="I108" s="17" t="s">
        <v>38</v>
      </c>
      <c r="J108" s="18" t="s">
        <v>38</v>
      </c>
    </row>
    <row r="109" spans="1:10" ht="13.5" thickBot="1">
      <c r="A109" s="15" t="s">
        <v>41</v>
      </c>
      <c r="B109" s="27">
        <v>2</v>
      </c>
      <c r="C109" s="29">
        <v>3</v>
      </c>
      <c r="D109" s="110">
        <f>B109/C109*3</f>
        <v>2</v>
      </c>
      <c r="E109" s="27" t="s">
        <v>38</v>
      </c>
      <c r="F109" s="29" t="s">
        <v>38</v>
      </c>
      <c r="G109" s="110" t="s">
        <v>38</v>
      </c>
      <c r="H109" s="27" t="s">
        <v>38</v>
      </c>
      <c r="I109" s="29" t="s">
        <v>38</v>
      </c>
      <c r="J109" s="110" t="s">
        <v>38</v>
      </c>
    </row>
    <row r="110" spans="1:10" ht="12.75">
      <c r="A110" s="222" t="s">
        <v>68</v>
      </c>
      <c r="B110" s="224">
        <f>SUM(D106:D109)</f>
        <v>2</v>
      </c>
      <c r="C110" s="225"/>
      <c r="D110" s="226"/>
      <c r="E110" s="234">
        <f>SUM(G106:G109)</f>
        <v>2.8499999999999996</v>
      </c>
      <c r="F110" s="235"/>
      <c r="G110" s="236"/>
      <c r="H110" s="234">
        <f>SUM(J106:J109)</f>
        <v>2.90625</v>
      </c>
      <c r="I110" s="235"/>
      <c r="J110" s="236"/>
    </row>
    <row r="111" spans="1:10" ht="13.5" thickBot="1">
      <c r="A111" s="223"/>
      <c r="B111" s="227"/>
      <c r="C111" s="228"/>
      <c r="D111" s="229"/>
      <c r="E111" s="227"/>
      <c r="F111" s="228"/>
      <c r="G111" s="229"/>
      <c r="H111" s="227"/>
      <c r="I111" s="228"/>
      <c r="J111" s="229"/>
    </row>
    <row r="112" spans="1:10" ht="13.5" thickBot="1">
      <c r="A112" s="107" t="s">
        <v>69</v>
      </c>
      <c r="B112" s="219">
        <f>SUM(B110:J111)/L104</f>
        <v>2.5854166666666667</v>
      </c>
      <c r="C112" s="220"/>
      <c r="D112" s="220"/>
      <c r="E112" s="220"/>
      <c r="F112" s="220"/>
      <c r="G112" s="220"/>
      <c r="H112" s="220"/>
      <c r="I112" s="220"/>
      <c r="J112" s="221"/>
    </row>
    <row r="113" ht="12.75">
      <c r="A113" s="101"/>
    </row>
    <row r="114" ht="13.5" thickBot="1"/>
    <row r="115" spans="1:10" ht="12.75">
      <c r="A115" s="146" t="s">
        <v>8</v>
      </c>
      <c r="B115" s="147"/>
      <c r="C115" s="147"/>
      <c r="D115" s="147"/>
      <c r="E115" s="147"/>
      <c r="F115" s="147"/>
      <c r="G115" s="147"/>
      <c r="H115" s="147"/>
      <c r="I115" s="147"/>
      <c r="J115" s="187"/>
    </row>
    <row r="116" spans="1:10" ht="13.5" thickBot="1">
      <c r="A116" s="148"/>
      <c r="B116" s="149"/>
      <c r="C116" s="149"/>
      <c r="D116" s="149"/>
      <c r="E116" s="149"/>
      <c r="F116" s="149"/>
      <c r="G116" s="149"/>
      <c r="H116" s="149"/>
      <c r="I116" s="149"/>
      <c r="J116" s="188"/>
    </row>
    <row r="117" spans="1:12" ht="12.75">
      <c r="A117" s="124"/>
      <c r="B117" s="210" t="s">
        <v>60</v>
      </c>
      <c r="C117" s="230"/>
      <c r="D117" s="231"/>
      <c r="E117" s="210" t="s">
        <v>84</v>
      </c>
      <c r="F117" s="230"/>
      <c r="G117" s="231"/>
      <c r="H117" s="210" t="s">
        <v>36</v>
      </c>
      <c r="I117" s="230"/>
      <c r="J117" s="231"/>
      <c r="L117" t="s">
        <v>67</v>
      </c>
    </row>
    <row r="118" spans="1:12" ht="13.5" thickBot="1">
      <c r="A118" s="141"/>
      <c r="B118" s="211"/>
      <c r="C118" s="232"/>
      <c r="D118" s="233"/>
      <c r="E118" s="211"/>
      <c r="F118" s="232"/>
      <c r="G118" s="233"/>
      <c r="H118" s="211"/>
      <c r="I118" s="232"/>
      <c r="J118" s="233"/>
      <c r="L118">
        <v>3</v>
      </c>
    </row>
    <row r="119" spans="1:10" ht="13.5" thickBot="1">
      <c r="A119" s="33"/>
      <c r="B119" s="97" t="s">
        <v>64</v>
      </c>
      <c r="C119" s="97" t="s">
        <v>65</v>
      </c>
      <c r="D119" s="97" t="s">
        <v>66</v>
      </c>
      <c r="E119" s="97" t="s">
        <v>64</v>
      </c>
      <c r="F119" s="97" t="s">
        <v>65</v>
      </c>
      <c r="G119" s="97" t="s">
        <v>66</v>
      </c>
      <c r="H119" s="97" t="s">
        <v>64</v>
      </c>
      <c r="I119" s="97" t="s">
        <v>65</v>
      </c>
      <c r="J119" s="97" t="s">
        <v>66</v>
      </c>
    </row>
    <row r="120" spans="1:10" ht="13.5" thickBot="1">
      <c r="A120" s="6" t="s">
        <v>37</v>
      </c>
      <c r="B120" s="11">
        <v>7</v>
      </c>
      <c r="C120" s="12">
        <v>9</v>
      </c>
      <c r="D120" s="59">
        <f>B120/C120*3</f>
        <v>2.3333333333333335</v>
      </c>
      <c r="E120" s="11">
        <v>8</v>
      </c>
      <c r="F120" s="12">
        <v>8</v>
      </c>
      <c r="G120" s="59">
        <f>E120/F120*3</f>
        <v>3</v>
      </c>
      <c r="H120" s="11">
        <v>8</v>
      </c>
      <c r="I120" s="12">
        <v>8</v>
      </c>
      <c r="J120" s="13">
        <f>H120/I120*3</f>
        <v>3</v>
      </c>
    </row>
    <row r="121" spans="1:10" ht="13.5" thickBot="1">
      <c r="A121" s="15" t="s">
        <v>39</v>
      </c>
      <c r="B121" s="16" t="s">
        <v>38</v>
      </c>
      <c r="C121" s="17" t="s">
        <v>38</v>
      </c>
      <c r="D121" s="106" t="s">
        <v>38</v>
      </c>
      <c r="E121" s="16" t="s">
        <v>38</v>
      </c>
      <c r="F121" s="17" t="s">
        <v>38</v>
      </c>
      <c r="G121" s="106" t="s">
        <v>38</v>
      </c>
      <c r="H121" s="16" t="s">
        <v>38</v>
      </c>
      <c r="I121" s="17" t="s">
        <v>38</v>
      </c>
      <c r="J121" s="18" t="s">
        <v>38</v>
      </c>
    </row>
    <row r="122" spans="1:10" ht="13.5" thickBot="1">
      <c r="A122" s="15" t="s">
        <v>40</v>
      </c>
      <c r="B122" s="16">
        <v>1</v>
      </c>
      <c r="C122" s="17">
        <v>2</v>
      </c>
      <c r="D122" s="37">
        <f>B122/C122*3</f>
        <v>1.5</v>
      </c>
      <c r="E122" s="16">
        <v>1</v>
      </c>
      <c r="F122" s="17">
        <v>2</v>
      </c>
      <c r="G122" s="37">
        <f>E122/F122*3</f>
        <v>1.5</v>
      </c>
      <c r="H122" s="16">
        <v>1</v>
      </c>
      <c r="I122" s="17">
        <v>2</v>
      </c>
      <c r="J122" s="88">
        <f>H122/I122*3</f>
        <v>1.5</v>
      </c>
    </row>
    <row r="123" spans="1:10" ht="13.5" thickBot="1">
      <c r="A123" s="15" t="s">
        <v>41</v>
      </c>
      <c r="B123" s="27" t="s">
        <v>38</v>
      </c>
      <c r="C123" s="29" t="s">
        <v>38</v>
      </c>
      <c r="D123" s="108" t="s">
        <v>38</v>
      </c>
      <c r="E123" s="27" t="s">
        <v>38</v>
      </c>
      <c r="F123" s="29" t="s">
        <v>38</v>
      </c>
      <c r="G123" s="108" t="s">
        <v>38</v>
      </c>
      <c r="H123" s="27" t="s">
        <v>38</v>
      </c>
      <c r="I123" s="29" t="s">
        <v>38</v>
      </c>
      <c r="J123" s="30" t="s">
        <v>38</v>
      </c>
    </row>
    <row r="124" spans="1:10" ht="12.75">
      <c r="A124" s="222" t="s">
        <v>68</v>
      </c>
      <c r="B124" s="224">
        <f>SUM(D120:D123)</f>
        <v>3.8333333333333335</v>
      </c>
      <c r="C124" s="225"/>
      <c r="D124" s="226"/>
      <c r="E124" s="224">
        <f>SUM(G120:G123)</f>
        <v>4.5</v>
      </c>
      <c r="F124" s="225"/>
      <c r="G124" s="226"/>
      <c r="H124" s="224">
        <f>SUM(J120:J123)</f>
        <v>4.5</v>
      </c>
      <c r="I124" s="225"/>
      <c r="J124" s="226"/>
    </row>
    <row r="125" spans="1:10" ht="13.5" thickBot="1">
      <c r="A125" s="223"/>
      <c r="B125" s="227"/>
      <c r="C125" s="228"/>
      <c r="D125" s="229"/>
      <c r="E125" s="227"/>
      <c r="F125" s="228"/>
      <c r="G125" s="229"/>
      <c r="H125" s="227"/>
      <c r="I125" s="228"/>
      <c r="J125" s="229"/>
    </row>
    <row r="126" spans="1:10" ht="13.5" thickBot="1">
      <c r="A126" s="107" t="s">
        <v>69</v>
      </c>
      <c r="B126" s="219">
        <f>SUM(B124:J125)/L118</f>
        <v>4.277777777777778</v>
      </c>
      <c r="C126" s="220"/>
      <c r="D126" s="220"/>
      <c r="E126" s="220"/>
      <c r="F126" s="220"/>
      <c r="G126" s="220"/>
      <c r="H126" s="220"/>
      <c r="I126" s="220"/>
      <c r="J126" s="221"/>
    </row>
  </sheetData>
  <mergeCells count="107">
    <mergeCell ref="A115:J116"/>
    <mergeCell ref="A36:P37"/>
    <mergeCell ref="A59:J60"/>
    <mergeCell ref="A73:P74"/>
    <mergeCell ref="A87:J88"/>
    <mergeCell ref="A1:T1"/>
    <mergeCell ref="A3:T3"/>
    <mergeCell ref="A8:P9"/>
    <mergeCell ref="A6:C6"/>
    <mergeCell ref="K10:M11"/>
    <mergeCell ref="N10:P11"/>
    <mergeCell ref="K17:M18"/>
    <mergeCell ref="N17:P18"/>
    <mergeCell ref="A10:A11"/>
    <mergeCell ref="B10:D11"/>
    <mergeCell ref="A17:A18"/>
    <mergeCell ref="B17:D18"/>
    <mergeCell ref="E17:G18"/>
    <mergeCell ref="H17:J18"/>
    <mergeCell ref="E10:G11"/>
    <mergeCell ref="H10:J11"/>
    <mergeCell ref="B19:P19"/>
    <mergeCell ref="A24:A25"/>
    <mergeCell ref="B24:D25"/>
    <mergeCell ref="E24:G25"/>
    <mergeCell ref="H24:J25"/>
    <mergeCell ref="K24:M25"/>
    <mergeCell ref="A22:M23"/>
    <mergeCell ref="K31:M32"/>
    <mergeCell ref="B33:M33"/>
    <mergeCell ref="A31:A32"/>
    <mergeCell ref="B31:D32"/>
    <mergeCell ref="E31:G32"/>
    <mergeCell ref="H31:J32"/>
    <mergeCell ref="A38:A39"/>
    <mergeCell ref="B38:D39"/>
    <mergeCell ref="E38:G39"/>
    <mergeCell ref="H38:J39"/>
    <mergeCell ref="K38:M39"/>
    <mergeCell ref="N38:P39"/>
    <mergeCell ref="B47:D48"/>
    <mergeCell ref="E47:G48"/>
    <mergeCell ref="H47:J48"/>
    <mergeCell ref="K47:M48"/>
    <mergeCell ref="A45:A46"/>
    <mergeCell ref="B45:D46"/>
    <mergeCell ref="E45:G46"/>
    <mergeCell ref="H45:J46"/>
    <mergeCell ref="K45:M46"/>
    <mergeCell ref="N45:P46"/>
    <mergeCell ref="B54:D55"/>
    <mergeCell ref="E54:G55"/>
    <mergeCell ref="H54:J55"/>
    <mergeCell ref="K54:M55"/>
    <mergeCell ref="A47:A48"/>
    <mergeCell ref="A54:A55"/>
    <mergeCell ref="B56:M56"/>
    <mergeCell ref="A61:A62"/>
    <mergeCell ref="B61:D62"/>
    <mergeCell ref="E61:G62"/>
    <mergeCell ref="H61:J62"/>
    <mergeCell ref="A68:A69"/>
    <mergeCell ref="B68:D69"/>
    <mergeCell ref="E68:G69"/>
    <mergeCell ref="H68:J69"/>
    <mergeCell ref="B70:J70"/>
    <mergeCell ref="A75:A76"/>
    <mergeCell ref="B75:D76"/>
    <mergeCell ref="E75:G76"/>
    <mergeCell ref="H75:J76"/>
    <mergeCell ref="K75:M76"/>
    <mergeCell ref="N75:P76"/>
    <mergeCell ref="K82:M83"/>
    <mergeCell ref="N82:P83"/>
    <mergeCell ref="B84:P84"/>
    <mergeCell ref="A82:A83"/>
    <mergeCell ref="B82:D83"/>
    <mergeCell ref="E82:G83"/>
    <mergeCell ref="H82:J83"/>
    <mergeCell ref="A89:A90"/>
    <mergeCell ref="B89:D90"/>
    <mergeCell ref="E89:G90"/>
    <mergeCell ref="H89:J90"/>
    <mergeCell ref="A96:A97"/>
    <mergeCell ref="B96:D97"/>
    <mergeCell ref="E96:G97"/>
    <mergeCell ref="H96:J97"/>
    <mergeCell ref="B98:J98"/>
    <mergeCell ref="A103:A104"/>
    <mergeCell ref="B103:D104"/>
    <mergeCell ref="E103:G104"/>
    <mergeCell ref="H103:J104"/>
    <mergeCell ref="A101:J102"/>
    <mergeCell ref="A110:A111"/>
    <mergeCell ref="B110:D111"/>
    <mergeCell ref="E110:G111"/>
    <mergeCell ref="H110:J111"/>
    <mergeCell ref="A117:A118"/>
    <mergeCell ref="B117:D118"/>
    <mergeCell ref="E117:G118"/>
    <mergeCell ref="H117:J118"/>
    <mergeCell ref="B126:J126"/>
    <mergeCell ref="A124:A125"/>
    <mergeCell ref="B124:D125"/>
    <mergeCell ref="E124:G125"/>
    <mergeCell ref="H124:J125"/>
    <mergeCell ref="B112:J1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0"/>
  <sheetViews>
    <sheetView zoomScale="50" zoomScaleNormal="50" workbookViewId="0" topLeftCell="A1">
      <selection activeCell="O60" sqref="O60"/>
    </sheetView>
  </sheetViews>
  <sheetFormatPr defaultColWidth="9.00390625" defaultRowHeight="12.75"/>
  <sheetData>
    <row r="1" spans="1:28" s="91" customFormat="1" ht="15.75">
      <c r="A1" s="138" t="s">
        <v>91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15"/>
      <c r="V1" s="115"/>
      <c r="W1" s="115"/>
      <c r="X1" s="115"/>
      <c r="Y1" s="115"/>
      <c r="Z1" s="115"/>
      <c r="AA1" s="115"/>
      <c r="AB1" s="115"/>
    </row>
    <row r="4" spans="1:31" ht="12.75">
      <c r="A4" s="262" t="s">
        <v>85</v>
      </c>
      <c r="B4" s="262"/>
      <c r="C4" s="262"/>
      <c r="D4" s="12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ht="13.5" thickBot="1"/>
    <row r="6" spans="1:16" ht="12.75">
      <c r="A6" s="146" t="s">
        <v>59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87"/>
    </row>
    <row r="7" spans="1:16" ht="13.5" thickBot="1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88"/>
    </row>
    <row r="8" spans="1:18" ht="12.75">
      <c r="A8" s="124"/>
      <c r="B8" s="249" t="s">
        <v>60</v>
      </c>
      <c r="C8" s="250"/>
      <c r="D8" s="212"/>
      <c r="E8" s="210" t="s">
        <v>61</v>
      </c>
      <c r="F8" s="230"/>
      <c r="G8" s="231"/>
      <c r="H8" s="210" t="s">
        <v>62</v>
      </c>
      <c r="I8" s="230"/>
      <c r="J8" s="231"/>
      <c r="K8" s="210" t="s">
        <v>63</v>
      </c>
      <c r="L8" s="230"/>
      <c r="M8" s="231"/>
      <c r="N8" s="185" t="s">
        <v>36</v>
      </c>
      <c r="O8" s="243"/>
      <c r="P8" s="244"/>
      <c r="R8" t="s">
        <v>67</v>
      </c>
    </row>
    <row r="9" spans="1:18" ht="13.5" thickBot="1">
      <c r="A9" s="141"/>
      <c r="B9" s="251"/>
      <c r="C9" s="252"/>
      <c r="D9" s="213"/>
      <c r="E9" s="211"/>
      <c r="F9" s="232"/>
      <c r="G9" s="233"/>
      <c r="H9" s="211"/>
      <c r="I9" s="232"/>
      <c r="J9" s="233"/>
      <c r="K9" s="211"/>
      <c r="L9" s="232"/>
      <c r="M9" s="233"/>
      <c r="N9" s="186"/>
      <c r="O9" s="245"/>
      <c r="P9" s="246"/>
      <c r="R9">
        <v>5</v>
      </c>
    </row>
    <row r="10" spans="1:16" ht="13.5" thickBot="1">
      <c r="A10" s="33"/>
      <c r="B10" s="97" t="s">
        <v>64</v>
      </c>
      <c r="C10" s="97" t="s">
        <v>65</v>
      </c>
      <c r="D10" s="97" t="s">
        <v>66</v>
      </c>
      <c r="E10" s="4" t="s">
        <v>64</v>
      </c>
      <c r="F10" s="4" t="s">
        <v>65</v>
      </c>
      <c r="G10" s="97" t="s">
        <v>66</v>
      </c>
      <c r="H10" s="97" t="s">
        <v>64</v>
      </c>
      <c r="I10" s="97" t="s">
        <v>65</v>
      </c>
      <c r="J10" s="97" t="s">
        <v>66</v>
      </c>
      <c r="K10" s="97" t="s">
        <v>64</v>
      </c>
      <c r="L10" s="97" t="s">
        <v>65</v>
      </c>
      <c r="M10" s="97" t="s">
        <v>66</v>
      </c>
      <c r="N10" s="97" t="s">
        <v>64</v>
      </c>
      <c r="O10" s="97" t="s">
        <v>65</v>
      </c>
      <c r="P10" s="97" t="s">
        <v>66</v>
      </c>
    </row>
    <row r="11" spans="1:16" ht="13.5" thickBot="1">
      <c r="A11" s="73" t="s">
        <v>43</v>
      </c>
      <c r="B11" s="11">
        <v>74</v>
      </c>
      <c r="C11" s="12">
        <v>136</v>
      </c>
      <c r="D11" s="59">
        <v>1.088235294117647</v>
      </c>
      <c r="E11" s="11">
        <v>241</v>
      </c>
      <c r="F11" s="12">
        <v>482</v>
      </c>
      <c r="G11" s="59">
        <v>1</v>
      </c>
      <c r="H11" s="11">
        <v>167</v>
      </c>
      <c r="I11" s="12">
        <v>272</v>
      </c>
      <c r="J11" s="59">
        <v>1.2279411764705883</v>
      </c>
      <c r="K11" s="11">
        <v>84</v>
      </c>
      <c r="L11" s="12">
        <v>159</v>
      </c>
      <c r="M11" s="59">
        <v>1.0566037735849056</v>
      </c>
      <c r="N11" s="11">
        <v>239</v>
      </c>
      <c r="O11" s="12">
        <v>393</v>
      </c>
      <c r="P11" s="13">
        <v>1.2162849872773538</v>
      </c>
    </row>
    <row r="12" spans="1:16" s="47" customFormat="1" ht="13.5" thickBot="1">
      <c r="A12" s="73" t="s">
        <v>44</v>
      </c>
      <c r="B12" s="35" t="s">
        <v>38</v>
      </c>
      <c r="C12" s="116" t="s">
        <v>45</v>
      </c>
      <c r="D12" s="117" t="s">
        <v>45</v>
      </c>
      <c r="E12" s="35" t="s">
        <v>38</v>
      </c>
      <c r="F12" s="116" t="s">
        <v>38</v>
      </c>
      <c r="G12" s="117" t="s">
        <v>45</v>
      </c>
      <c r="H12" s="35" t="s">
        <v>38</v>
      </c>
      <c r="I12" s="116" t="s">
        <v>38</v>
      </c>
      <c r="J12" s="117" t="s">
        <v>45</v>
      </c>
      <c r="K12" s="35" t="s">
        <v>38</v>
      </c>
      <c r="L12" s="116" t="s">
        <v>38</v>
      </c>
      <c r="M12" s="117" t="s">
        <v>45</v>
      </c>
      <c r="N12" s="35" t="s">
        <v>38</v>
      </c>
      <c r="O12" s="116" t="s">
        <v>38</v>
      </c>
      <c r="P12" s="118" t="s">
        <v>45</v>
      </c>
    </row>
    <row r="13" spans="1:16" ht="13.5" thickBot="1">
      <c r="A13" s="73" t="s">
        <v>46</v>
      </c>
      <c r="B13" s="35" t="s">
        <v>38</v>
      </c>
      <c r="C13" s="116" t="s">
        <v>45</v>
      </c>
      <c r="D13" s="117" t="s">
        <v>45</v>
      </c>
      <c r="E13" s="35" t="s">
        <v>38</v>
      </c>
      <c r="F13" s="116" t="s">
        <v>38</v>
      </c>
      <c r="G13" s="117" t="s">
        <v>45</v>
      </c>
      <c r="H13" s="35" t="s">
        <v>38</v>
      </c>
      <c r="I13" s="116" t="s">
        <v>38</v>
      </c>
      <c r="J13" s="117" t="s">
        <v>45</v>
      </c>
      <c r="K13" s="35" t="s">
        <v>38</v>
      </c>
      <c r="L13" s="116" t="s">
        <v>38</v>
      </c>
      <c r="M13" s="117" t="s">
        <v>45</v>
      </c>
      <c r="N13" s="35" t="s">
        <v>38</v>
      </c>
      <c r="O13" s="116" t="s">
        <v>38</v>
      </c>
      <c r="P13" s="118" t="s">
        <v>45</v>
      </c>
    </row>
    <row r="14" spans="1:16" ht="13.5" thickBot="1">
      <c r="A14" s="73" t="s">
        <v>47</v>
      </c>
      <c r="B14" s="35" t="s">
        <v>38</v>
      </c>
      <c r="C14" s="116" t="s">
        <v>45</v>
      </c>
      <c r="D14" s="117" t="s">
        <v>45</v>
      </c>
      <c r="E14" s="35" t="s">
        <v>38</v>
      </c>
      <c r="F14" s="116" t="s">
        <v>38</v>
      </c>
      <c r="G14" s="117" t="s">
        <v>45</v>
      </c>
      <c r="H14" s="35" t="s">
        <v>38</v>
      </c>
      <c r="I14" s="116" t="s">
        <v>38</v>
      </c>
      <c r="J14" s="117" t="s">
        <v>45</v>
      </c>
      <c r="K14" s="35" t="s">
        <v>38</v>
      </c>
      <c r="L14" s="116" t="s">
        <v>38</v>
      </c>
      <c r="M14" s="117" t="s">
        <v>45</v>
      </c>
      <c r="N14" s="35" t="s">
        <v>38</v>
      </c>
      <c r="O14" s="116" t="s">
        <v>38</v>
      </c>
      <c r="P14" s="118" t="s">
        <v>45</v>
      </c>
    </row>
    <row r="15" spans="1:16" ht="13.5" thickBot="1">
      <c r="A15" s="73" t="s">
        <v>48</v>
      </c>
      <c r="B15" s="35">
        <v>9</v>
      </c>
      <c r="C15" s="36">
        <v>23</v>
      </c>
      <c r="D15" s="37">
        <v>0.782608695652174</v>
      </c>
      <c r="E15" s="35">
        <v>9</v>
      </c>
      <c r="F15" s="36">
        <v>47</v>
      </c>
      <c r="G15" s="37">
        <v>0.3829787234042553</v>
      </c>
      <c r="H15" s="35">
        <v>9</v>
      </c>
      <c r="I15" s="36">
        <v>34</v>
      </c>
      <c r="J15" s="37">
        <v>0.5294117647058824</v>
      </c>
      <c r="K15" s="35">
        <v>8</v>
      </c>
      <c r="L15" s="36">
        <v>16</v>
      </c>
      <c r="M15" s="37">
        <v>1</v>
      </c>
      <c r="N15" s="35">
        <v>9</v>
      </c>
      <c r="O15" s="36">
        <v>45</v>
      </c>
      <c r="P15" s="88">
        <v>0.4</v>
      </c>
    </row>
    <row r="16" spans="1:16" ht="13.5" thickBot="1">
      <c r="A16" s="73" t="s">
        <v>49</v>
      </c>
      <c r="B16" s="35">
        <v>6</v>
      </c>
      <c r="C16" s="36">
        <v>23</v>
      </c>
      <c r="D16" s="37">
        <v>0.5217391304347826</v>
      </c>
      <c r="E16" s="35" t="s">
        <v>38</v>
      </c>
      <c r="F16" s="36" t="s">
        <v>38</v>
      </c>
      <c r="G16" s="117" t="s">
        <v>45</v>
      </c>
      <c r="H16" s="35">
        <v>8</v>
      </c>
      <c r="I16" s="36">
        <v>34</v>
      </c>
      <c r="J16" s="37">
        <v>0.47058823529411764</v>
      </c>
      <c r="K16" s="35" t="s">
        <v>38</v>
      </c>
      <c r="L16" s="36" t="s">
        <v>38</v>
      </c>
      <c r="M16" s="117" t="s">
        <v>45</v>
      </c>
      <c r="N16" s="35">
        <v>14</v>
      </c>
      <c r="O16" s="36">
        <v>45</v>
      </c>
      <c r="P16" s="88">
        <v>0.6222222222222222</v>
      </c>
    </row>
    <row r="17" spans="1:16" ht="13.5" thickBot="1">
      <c r="A17" s="73" t="s">
        <v>50</v>
      </c>
      <c r="B17" s="35" t="s">
        <v>38</v>
      </c>
      <c r="C17" s="17" t="s">
        <v>38</v>
      </c>
      <c r="D17" s="117" t="s">
        <v>45</v>
      </c>
      <c r="E17" s="35" t="s">
        <v>38</v>
      </c>
      <c r="F17" s="17" t="s">
        <v>38</v>
      </c>
      <c r="G17" s="117" t="s">
        <v>45</v>
      </c>
      <c r="H17" s="35" t="s">
        <v>38</v>
      </c>
      <c r="I17" s="116" t="s">
        <v>38</v>
      </c>
      <c r="J17" s="117" t="s">
        <v>45</v>
      </c>
      <c r="K17" s="35" t="s">
        <v>38</v>
      </c>
      <c r="L17" s="17" t="s">
        <v>38</v>
      </c>
      <c r="M17" s="117" t="s">
        <v>45</v>
      </c>
      <c r="N17" s="35" t="s">
        <v>38</v>
      </c>
      <c r="O17" s="17" t="s">
        <v>38</v>
      </c>
      <c r="P17" s="118" t="s">
        <v>45</v>
      </c>
    </row>
    <row r="18" spans="1:16" s="47" customFormat="1" ht="13.5" thickBot="1">
      <c r="A18" s="73" t="s">
        <v>40</v>
      </c>
      <c r="B18" s="48" t="s">
        <v>38</v>
      </c>
      <c r="C18" s="279" t="s">
        <v>38</v>
      </c>
      <c r="D18" s="119" t="s">
        <v>45</v>
      </c>
      <c r="E18" s="48" t="s">
        <v>38</v>
      </c>
      <c r="F18" s="279" t="s">
        <v>38</v>
      </c>
      <c r="G18" s="119" t="s">
        <v>45</v>
      </c>
      <c r="H18" s="48">
        <v>1</v>
      </c>
      <c r="I18" s="279">
        <v>1</v>
      </c>
      <c r="J18" s="50">
        <v>2</v>
      </c>
      <c r="K18" s="48" t="s">
        <v>38</v>
      </c>
      <c r="L18" s="279" t="s">
        <v>38</v>
      </c>
      <c r="M18" s="119" t="s">
        <v>45</v>
      </c>
      <c r="N18" s="48" t="s">
        <v>38</v>
      </c>
      <c r="O18" s="279" t="s">
        <v>38</v>
      </c>
      <c r="P18" s="120" t="s">
        <v>45</v>
      </c>
    </row>
    <row r="19" spans="1:31" ht="12.75">
      <c r="A19" s="222" t="s">
        <v>68</v>
      </c>
      <c r="B19" s="263">
        <v>2.3925831202046037</v>
      </c>
      <c r="C19" s="264"/>
      <c r="D19" s="265"/>
      <c r="E19" s="263">
        <v>1.3829787234042552</v>
      </c>
      <c r="F19" s="264"/>
      <c r="G19" s="265"/>
      <c r="H19" s="263">
        <v>4.227941176470589</v>
      </c>
      <c r="I19" s="264"/>
      <c r="J19" s="265"/>
      <c r="K19" s="263">
        <v>2.0566037735849054</v>
      </c>
      <c r="L19" s="264"/>
      <c r="M19" s="265"/>
      <c r="N19" s="263">
        <v>2.238507209499576</v>
      </c>
      <c r="O19" s="264"/>
      <c r="P19" s="265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1" ht="13.5" thickBot="1">
      <c r="A20" s="223"/>
      <c r="B20" s="186"/>
      <c r="C20" s="245"/>
      <c r="D20" s="246"/>
      <c r="E20" s="186"/>
      <c r="F20" s="245"/>
      <c r="G20" s="246"/>
      <c r="H20" s="186"/>
      <c r="I20" s="245"/>
      <c r="J20" s="246"/>
      <c r="K20" s="186"/>
      <c r="L20" s="245"/>
      <c r="M20" s="246"/>
      <c r="N20" s="186"/>
      <c r="O20" s="245"/>
      <c r="P20" s="246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16" ht="13.5" thickBot="1">
      <c r="A21" s="107" t="s">
        <v>69</v>
      </c>
      <c r="B21" s="219">
        <v>2.459722800632786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1"/>
    </row>
    <row r="23" ht="13.5" thickBot="1"/>
    <row r="24" spans="1:13" ht="12.75">
      <c r="A24" s="146" t="s">
        <v>70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87"/>
    </row>
    <row r="25" spans="1:13" ht="13.5" thickBot="1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88"/>
    </row>
    <row r="26" spans="1:15" ht="12.75">
      <c r="A26" s="124"/>
      <c r="B26" s="249" t="s">
        <v>60</v>
      </c>
      <c r="C26" s="250"/>
      <c r="D26" s="212"/>
      <c r="E26" s="256" t="s">
        <v>71</v>
      </c>
      <c r="F26" s="257"/>
      <c r="G26" s="258"/>
      <c r="H26" s="210" t="s">
        <v>72</v>
      </c>
      <c r="I26" s="230"/>
      <c r="J26" s="231"/>
      <c r="K26" s="210" t="s">
        <v>73</v>
      </c>
      <c r="L26" s="230"/>
      <c r="M26" s="231"/>
      <c r="O26" t="s">
        <v>67</v>
      </c>
    </row>
    <row r="27" spans="1:15" ht="13.5" thickBot="1">
      <c r="A27" s="141"/>
      <c r="B27" s="251"/>
      <c r="C27" s="252"/>
      <c r="D27" s="213"/>
      <c r="E27" s="259"/>
      <c r="F27" s="260"/>
      <c r="G27" s="261"/>
      <c r="H27" s="211"/>
      <c r="I27" s="232"/>
      <c r="J27" s="233"/>
      <c r="K27" s="211"/>
      <c r="L27" s="232"/>
      <c r="M27" s="233"/>
      <c r="O27">
        <v>4</v>
      </c>
    </row>
    <row r="28" spans="1:13" ht="13.5" thickBot="1">
      <c r="A28" s="33"/>
      <c r="B28" s="97" t="s">
        <v>64</v>
      </c>
      <c r="C28" s="97" t="s">
        <v>65</v>
      </c>
      <c r="D28" s="97" t="s">
        <v>66</v>
      </c>
      <c r="E28" s="97" t="s">
        <v>64</v>
      </c>
      <c r="F28" s="97" t="s">
        <v>65</v>
      </c>
      <c r="G28" s="97" t="s">
        <v>66</v>
      </c>
      <c r="H28" s="97" t="s">
        <v>64</v>
      </c>
      <c r="I28" s="97" t="s">
        <v>65</v>
      </c>
      <c r="J28" s="97" t="s">
        <v>66</v>
      </c>
      <c r="K28" s="97" t="s">
        <v>64</v>
      </c>
      <c r="L28" s="97" t="s">
        <v>65</v>
      </c>
      <c r="M28" s="97" t="s">
        <v>66</v>
      </c>
    </row>
    <row r="29" spans="1:13" ht="13.5" thickBot="1">
      <c r="A29" s="73" t="s">
        <v>43</v>
      </c>
      <c r="B29" s="60">
        <v>201</v>
      </c>
      <c r="C29" s="58">
        <v>268</v>
      </c>
      <c r="D29" s="59">
        <v>1.5</v>
      </c>
      <c r="E29" s="60">
        <v>2</v>
      </c>
      <c r="F29" s="58">
        <v>2</v>
      </c>
      <c r="G29" s="59">
        <v>2</v>
      </c>
      <c r="H29" s="60">
        <v>2</v>
      </c>
      <c r="I29" s="58">
        <v>2</v>
      </c>
      <c r="J29" s="59">
        <v>2</v>
      </c>
      <c r="K29" s="60">
        <v>1</v>
      </c>
      <c r="L29" s="58">
        <v>15</v>
      </c>
      <c r="M29" s="13">
        <v>0.13333333333333333</v>
      </c>
    </row>
    <row r="30" spans="1:13" s="47" customFormat="1" ht="13.5" thickBot="1">
      <c r="A30" s="73" t="s">
        <v>44</v>
      </c>
      <c r="B30" s="44" t="s">
        <v>45</v>
      </c>
      <c r="C30" s="280" t="s">
        <v>38</v>
      </c>
      <c r="D30" s="281" t="s">
        <v>38</v>
      </c>
      <c r="E30" s="44" t="s">
        <v>45</v>
      </c>
      <c r="F30" s="280" t="s">
        <v>38</v>
      </c>
      <c r="G30" s="281" t="s">
        <v>38</v>
      </c>
      <c r="H30" s="44" t="s">
        <v>45</v>
      </c>
      <c r="I30" s="280" t="s">
        <v>38</v>
      </c>
      <c r="J30" s="281" t="s">
        <v>38</v>
      </c>
      <c r="K30" s="44" t="s">
        <v>45</v>
      </c>
      <c r="L30" s="280" t="s">
        <v>38</v>
      </c>
      <c r="M30" s="282" t="s">
        <v>38</v>
      </c>
    </row>
    <row r="31" spans="1:13" ht="13.5" thickBot="1">
      <c r="A31" s="73" t="s">
        <v>46</v>
      </c>
      <c r="B31" s="44" t="s">
        <v>45</v>
      </c>
      <c r="C31" s="17" t="s">
        <v>38</v>
      </c>
      <c r="D31" s="106" t="s">
        <v>38</v>
      </c>
      <c r="E31" s="44">
        <v>1</v>
      </c>
      <c r="F31" s="17">
        <v>1</v>
      </c>
      <c r="G31" s="37">
        <v>2</v>
      </c>
      <c r="H31" s="44">
        <v>1</v>
      </c>
      <c r="I31" s="17">
        <v>1</v>
      </c>
      <c r="J31" s="37">
        <v>2</v>
      </c>
      <c r="K31" s="44" t="s">
        <v>45</v>
      </c>
      <c r="L31" s="17" t="s">
        <v>38</v>
      </c>
      <c r="M31" s="18" t="s">
        <v>38</v>
      </c>
    </row>
    <row r="32" spans="1:13" ht="13.5" thickBot="1">
      <c r="A32" s="73" t="s">
        <v>47</v>
      </c>
      <c r="B32" s="44" t="s">
        <v>45</v>
      </c>
      <c r="C32" s="17" t="s">
        <v>38</v>
      </c>
      <c r="D32" s="106" t="s">
        <v>38</v>
      </c>
      <c r="E32" s="44" t="s">
        <v>45</v>
      </c>
      <c r="F32" s="17" t="s">
        <v>38</v>
      </c>
      <c r="G32" s="106" t="s">
        <v>38</v>
      </c>
      <c r="H32" s="44" t="s">
        <v>45</v>
      </c>
      <c r="I32" s="17" t="s">
        <v>38</v>
      </c>
      <c r="J32" s="106" t="s">
        <v>38</v>
      </c>
      <c r="K32" s="44" t="s">
        <v>45</v>
      </c>
      <c r="L32" s="17" t="s">
        <v>38</v>
      </c>
      <c r="M32" s="18" t="s">
        <v>38</v>
      </c>
    </row>
    <row r="33" spans="1:13" ht="13.5" thickBot="1">
      <c r="A33" s="73" t="s">
        <v>48</v>
      </c>
      <c r="B33" s="44" t="s">
        <v>45</v>
      </c>
      <c r="C33" s="17" t="s">
        <v>38</v>
      </c>
      <c r="D33" s="106" t="s">
        <v>38</v>
      </c>
      <c r="E33" s="44" t="s">
        <v>45</v>
      </c>
      <c r="F33" s="17" t="s">
        <v>38</v>
      </c>
      <c r="G33" s="106" t="s">
        <v>38</v>
      </c>
      <c r="H33" s="44" t="s">
        <v>45</v>
      </c>
      <c r="I33" s="17" t="s">
        <v>38</v>
      </c>
      <c r="J33" s="106" t="s">
        <v>38</v>
      </c>
      <c r="K33" s="44">
        <v>2</v>
      </c>
      <c r="L33" s="17">
        <v>12</v>
      </c>
      <c r="M33" s="88">
        <v>0.3333333333333333</v>
      </c>
    </row>
    <row r="34" spans="1:13" ht="13.5" thickBot="1">
      <c r="A34" s="73" t="s">
        <v>49</v>
      </c>
      <c r="B34" s="44">
        <v>5</v>
      </c>
      <c r="C34" s="45">
        <v>49</v>
      </c>
      <c r="D34" s="37">
        <v>0.20408163265306123</v>
      </c>
      <c r="E34" s="44" t="s">
        <v>45</v>
      </c>
      <c r="F34" s="45" t="s">
        <v>38</v>
      </c>
      <c r="G34" s="106" t="s">
        <v>38</v>
      </c>
      <c r="H34" s="44" t="s">
        <v>45</v>
      </c>
      <c r="I34" s="45" t="s">
        <v>38</v>
      </c>
      <c r="J34" s="106" t="s">
        <v>38</v>
      </c>
      <c r="K34" s="44" t="s">
        <v>45</v>
      </c>
      <c r="L34" s="45" t="s">
        <v>38</v>
      </c>
      <c r="M34" s="18" t="s">
        <v>38</v>
      </c>
    </row>
    <row r="35" spans="1:13" ht="13.5" thickBot="1">
      <c r="A35" s="73" t="s">
        <v>50</v>
      </c>
      <c r="B35" s="44" t="s">
        <v>45</v>
      </c>
      <c r="C35" s="17" t="s">
        <v>38</v>
      </c>
      <c r="D35" s="106" t="s">
        <v>38</v>
      </c>
      <c r="E35" s="44" t="s">
        <v>45</v>
      </c>
      <c r="F35" s="17" t="s">
        <v>38</v>
      </c>
      <c r="G35" s="106" t="s">
        <v>38</v>
      </c>
      <c r="H35" s="44" t="s">
        <v>45</v>
      </c>
      <c r="I35" s="17" t="s">
        <v>38</v>
      </c>
      <c r="J35" s="106" t="s">
        <v>38</v>
      </c>
      <c r="K35" s="44" t="s">
        <v>45</v>
      </c>
      <c r="L35" s="17" t="s">
        <v>38</v>
      </c>
      <c r="M35" s="18" t="s">
        <v>38</v>
      </c>
    </row>
    <row r="36" spans="1:13" s="47" customFormat="1" ht="13.5" thickBot="1">
      <c r="A36" s="73" t="s">
        <v>40</v>
      </c>
      <c r="B36" s="51" t="s">
        <v>45</v>
      </c>
      <c r="C36" s="279" t="s">
        <v>38</v>
      </c>
      <c r="D36" s="283" t="s">
        <v>38</v>
      </c>
      <c r="E36" s="51" t="s">
        <v>45</v>
      </c>
      <c r="F36" s="279" t="s">
        <v>38</v>
      </c>
      <c r="G36" s="283" t="s">
        <v>38</v>
      </c>
      <c r="H36" s="51" t="s">
        <v>45</v>
      </c>
      <c r="I36" s="279" t="s">
        <v>38</v>
      </c>
      <c r="J36" s="283" t="s">
        <v>38</v>
      </c>
      <c r="K36" s="51" t="s">
        <v>45</v>
      </c>
      <c r="L36" s="279" t="s">
        <v>38</v>
      </c>
      <c r="M36" s="284" t="s">
        <v>38</v>
      </c>
    </row>
    <row r="37" spans="1:13" ht="12.75">
      <c r="A37" s="222" t="s">
        <v>68</v>
      </c>
      <c r="B37" s="263">
        <v>1.7040816326530612</v>
      </c>
      <c r="C37" s="264"/>
      <c r="D37" s="265"/>
      <c r="E37" s="263">
        <v>4</v>
      </c>
      <c r="F37" s="264"/>
      <c r="G37" s="265"/>
      <c r="H37" s="263">
        <v>4</v>
      </c>
      <c r="I37" s="264"/>
      <c r="J37" s="265"/>
      <c r="K37" s="263">
        <v>0.4666666666666667</v>
      </c>
      <c r="L37" s="264"/>
      <c r="M37" s="265"/>
    </row>
    <row r="38" spans="1:13" ht="13.5" thickBot="1">
      <c r="A38" s="223"/>
      <c r="B38" s="186"/>
      <c r="C38" s="245"/>
      <c r="D38" s="246"/>
      <c r="E38" s="186"/>
      <c r="F38" s="245"/>
      <c r="G38" s="246"/>
      <c r="H38" s="186"/>
      <c r="I38" s="245"/>
      <c r="J38" s="246"/>
      <c r="K38" s="186"/>
      <c r="L38" s="245"/>
      <c r="M38" s="246"/>
    </row>
    <row r="39" spans="1:13" ht="13.5" thickBot="1">
      <c r="A39" s="107" t="s">
        <v>69</v>
      </c>
      <c r="B39" s="219">
        <v>2.542687074829932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1"/>
    </row>
    <row r="41" ht="13.5" thickBot="1"/>
    <row r="42" spans="1:16" ht="12.75">
      <c r="A42" s="146" t="s">
        <v>3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87"/>
    </row>
    <row r="43" spans="1:16" ht="13.5" thickBot="1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88"/>
    </row>
    <row r="44" spans="1:18" ht="12.75">
      <c r="A44" s="124"/>
      <c r="B44" s="249" t="s">
        <v>74</v>
      </c>
      <c r="C44" s="250"/>
      <c r="D44" s="212"/>
      <c r="E44" s="210" t="s">
        <v>75</v>
      </c>
      <c r="F44" s="230"/>
      <c r="G44" s="231"/>
      <c r="H44" s="249" t="s">
        <v>62</v>
      </c>
      <c r="I44" s="250"/>
      <c r="J44" s="212"/>
      <c r="K44" s="249" t="s">
        <v>21</v>
      </c>
      <c r="L44" s="250"/>
      <c r="M44" s="212"/>
      <c r="N44" s="249" t="s">
        <v>93</v>
      </c>
      <c r="O44" s="250"/>
      <c r="P44" s="212"/>
      <c r="R44" t="s">
        <v>67</v>
      </c>
    </row>
    <row r="45" spans="1:18" ht="13.5" thickBot="1">
      <c r="A45" s="141"/>
      <c r="B45" s="251"/>
      <c r="C45" s="252"/>
      <c r="D45" s="213"/>
      <c r="E45" s="211"/>
      <c r="F45" s="232"/>
      <c r="G45" s="233"/>
      <c r="H45" s="251"/>
      <c r="I45" s="252"/>
      <c r="J45" s="213"/>
      <c r="K45" s="251"/>
      <c r="L45" s="252"/>
      <c r="M45" s="213"/>
      <c r="N45" s="251"/>
      <c r="O45" s="252"/>
      <c r="P45" s="213"/>
      <c r="R45">
        <v>9</v>
      </c>
    </row>
    <row r="46" spans="1:16" ht="13.5" thickBot="1">
      <c r="A46" s="33"/>
      <c r="B46" s="97" t="s">
        <v>64</v>
      </c>
      <c r="C46" s="97" t="s">
        <v>65</v>
      </c>
      <c r="D46" s="97" t="s">
        <v>66</v>
      </c>
      <c r="E46" s="96" t="s">
        <v>64</v>
      </c>
      <c r="F46" s="97" t="s">
        <v>65</v>
      </c>
      <c r="G46" s="97" t="s">
        <v>66</v>
      </c>
      <c r="H46" s="96" t="s">
        <v>64</v>
      </c>
      <c r="I46" s="97" t="s">
        <v>65</v>
      </c>
      <c r="J46" s="97" t="s">
        <v>66</v>
      </c>
      <c r="K46" s="96" t="s">
        <v>64</v>
      </c>
      <c r="L46" s="97" t="s">
        <v>65</v>
      </c>
      <c r="M46" s="97" t="s">
        <v>66</v>
      </c>
      <c r="N46" s="96" t="s">
        <v>64</v>
      </c>
      <c r="O46" s="97" t="s">
        <v>65</v>
      </c>
      <c r="P46" s="97" t="s">
        <v>66</v>
      </c>
    </row>
    <row r="47" spans="1:31" ht="13.5" thickBot="1">
      <c r="A47" s="73" t="s">
        <v>43</v>
      </c>
      <c r="B47" s="68">
        <v>1</v>
      </c>
      <c r="C47" s="69">
        <v>3</v>
      </c>
      <c r="D47" s="13">
        <v>0.6666666666666666</v>
      </c>
      <c r="E47" s="68">
        <v>1</v>
      </c>
      <c r="F47" s="69">
        <v>3</v>
      </c>
      <c r="G47" s="13">
        <v>0.6666666666666666</v>
      </c>
      <c r="H47" s="68">
        <v>16</v>
      </c>
      <c r="I47" s="69">
        <v>50</v>
      </c>
      <c r="J47" s="13">
        <v>0.64</v>
      </c>
      <c r="K47" s="68">
        <v>1</v>
      </c>
      <c r="L47" s="69">
        <v>3</v>
      </c>
      <c r="M47" s="13">
        <v>0.6666666666666666</v>
      </c>
      <c r="N47" s="68">
        <v>13</v>
      </c>
      <c r="O47" s="69">
        <v>39</v>
      </c>
      <c r="P47" s="13">
        <v>0.6666666666666666</v>
      </c>
      <c r="AC47" s="109"/>
      <c r="AD47" s="109"/>
      <c r="AE47" s="109"/>
    </row>
    <row r="48" spans="1:16" s="47" customFormat="1" ht="13.5" thickBot="1">
      <c r="A48" s="73" t="s">
        <v>44</v>
      </c>
      <c r="B48" s="44">
        <v>1</v>
      </c>
      <c r="C48" s="45">
        <v>1</v>
      </c>
      <c r="D48" s="88">
        <v>2</v>
      </c>
      <c r="E48" s="44">
        <v>1</v>
      </c>
      <c r="F48" s="45">
        <v>1</v>
      </c>
      <c r="G48" s="88">
        <v>2</v>
      </c>
      <c r="H48" s="44">
        <v>1</v>
      </c>
      <c r="I48" s="45">
        <v>1</v>
      </c>
      <c r="J48" s="88">
        <v>2</v>
      </c>
      <c r="K48" s="44">
        <v>1</v>
      </c>
      <c r="L48" s="45">
        <v>1</v>
      </c>
      <c r="M48" s="88">
        <v>2</v>
      </c>
      <c r="N48" s="44">
        <v>1</v>
      </c>
      <c r="O48" s="45">
        <v>1</v>
      </c>
      <c r="P48" s="88">
        <v>2</v>
      </c>
    </row>
    <row r="49" spans="1:16" ht="13.5" thickBot="1">
      <c r="A49" s="73" t="s">
        <v>46</v>
      </c>
      <c r="B49" s="16" t="s">
        <v>38</v>
      </c>
      <c r="C49" s="17" t="s">
        <v>38</v>
      </c>
      <c r="D49" s="18" t="s">
        <v>38</v>
      </c>
      <c r="E49" s="16" t="s">
        <v>45</v>
      </c>
      <c r="F49" s="17" t="s">
        <v>38</v>
      </c>
      <c r="G49" s="18" t="s">
        <v>38</v>
      </c>
      <c r="H49" s="16" t="s">
        <v>45</v>
      </c>
      <c r="I49" s="17" t="s">
        <v>38</v>
      </c>
      <c r="J49" s="18" t="s">
        <v>38</v>
      </c>
      <c r="K49" s="16" t="s">
        <v>45</v>
      </c>
      <c r="L49" s="17" t="s">
        <v>38</v>
      </c>
      <c r="M49" s="18" t="s">
        <v>38</v>
      </c>
      <c r="N49" s="16" t="s">
        <v>45</v>
      </c>
      <c r="O49" s="17" t="s">
        <v>38</v>
      </c>
      <c r="P49" s="18" t="s">
        <v>38</v>
      </c>
    </row>
    <row r="50" spans="1:16" ht="13.5" thickBot="1">
      <c r="A50" s="73" t="s">
        <v>47</v>
      </c>
      <c r="B50" s="16" t="s">
        <v>38</v>
      </c>
      <c r="C50" s="17" t="s">
        <v>38</v>
      </c>
      <c r="D50" s="18" t="s">
        <v>38</v>
      </c>
      <c r="E50" s="16" t="s">
        <v>45</v>
      </c>
      <c r="F50" s="17" t="s">
        <v>38</v>
      </c>
      <c r="G50" s="18" t="s">
        <v>38</v>
      </c>
      <c r="H50" s="16">
        <v>1</v>
      </c>
      <c r="I50" s="17">
        <v>8</v>
      </c>
      <c r="J50" s="18">
        <v>0.25</v>
      </c>
      <c r="K50" s="16" t="s">
        <v>45</v>
      </c>
      <c r="L50" s="17" t="s">
        <v>38</v>
      </c>
      <c r="M50" s="18" t="s">
        <v>38</v>
      </c>
      <c r="N50" s="16">
        <v>1</v>
      </c>
      <c r="O50" s="17">
        <v>4</v>
      </c>
      <c r="P50" s="18">
        <v>0.5</v>
      </c>
    </row>
    <row r="51" spans="1:16" ht="13.5" thickBot="1">
      <c r="A51" s="73" t="s">
        <v>48</v>
      </c>
      <c r="B51" s="16" t="s">
        <v>38</v>
      </c>
      <c r="C51" s="17" t="s">
        <v>38</v>
      </c>
      <c r="D51" s="18" t="s">
        <v>38</v>
      </c>
      <c r="E51" s="16" t="s">
        <v>45</v>
      </c>
      <c r="F51" s="17" t="s">
        <v>38</v>
      </c>
      <c r="G51" s="18" t="s">
        <v>38</v>
      </c>
      <c r="H51" s="16" t="s">
        <v>45</v>
      </c>
      <c r="I51" s="17" t="s">
        <v>38</v>
      </c>
      <c r="J51" s="18" t="s">
        <v>38</v>
      </c>
      <c r="K51" s="16" t="s">
        <v>45</v>
      </c>
      <c r="L51" s="17" t="s">
        <v>38</v>
      </c>
      <c r="M51" s="18" t="s">
        <v>38</v>
      </c>
      <c r="N51" s="16" t="s">
        <v>45</v>
      </c>
      <c r="O51" s="17" t="s">
        <v>38</v>
      </c>
      <c r="P51" s="18" t="s">
        <v>38</v>
      </c>
    </row>
    <row r="52" spans="1:16" ht="13.5" thickBot="1">
      <c r="A52" s="73" t="s">
        <v>49</v>
      </c>
      <c r="B52" s="16" t="s">
        <v>38</v>
      </c>
      <c r="C52" s="17" t="s">
        <v>38</v>
      </c>
      <c r="D52" s="18" t="s">
        <v>38</v>
      </c>
      <c r="E52" s="16" t="s">
        <v>45</v>
      </c>
      <c r="F52" s="17" t="s">
        <v>38</v>
      </c>
      <c r="G52" s="18" t="s">
        <v>38</v>
      </c>
      <c r="H52" s="16" t="s">
        <v>45</v>
      </c>
      <c r="I52" s="17" t="s">
        <v>38</v>
      </c>
      <c r="J52" s="18" t="s">
        <v>38</v>
      </c>
      <c r="K52" s="16" t="s">
        <v>45</v>
      </c>
      <c r="L52" s="17" t="s">
        <v>38</v>
      </c>
      <c r="M52" s="18" t="s">
        <v>38</v>
      </c>
      <c r="N52" s="16" t="s">
        <v>45</v>
      </c>
      <c r="O52" s="17" t="s">
        <v>38</v>
      </c>
      <c r="P52" s="18" t="s">
        <v>38</v>
      </c>
    </row>
    <row r="53" spans="1:16" ht="13.5" thickBot="1">
      <c r="A53" s="73" t="s">
        <v>50</v>
      </c>
      <c r="B53" s="16" t="s">
        <v>38</v>
      </c>
      <c r="C53" s="17" t="s">
        <v>38</v>
      </c>
      <c r="D53" s="18" t="s">
        <v>38</v>
      </c>
      <c r="E53" s="16" t="s">
        <v>45</v>
      </c>
      <c r="F53" s="17" t="s">
        <v>38</v>
      </c>
      <c r="G53" s="18" t="s">
        <v>38</v>
      </c>
      <c r="H53" s="16" t="s">
        <v>45</v>
      </c>
      <c r="I53" s="17" t="s">
        <v>38</v>
      </c>
      <c r="J53" s="18" t="s">
        <v>38</v>
      </c>
      <c r="K53" s="16" t="s">
        <v>45</v>
      </c>
      <c r="L53" s="17" t="s">
        <v>38</v>
      </c>
      <c r="M53" s="18" t="s">
        <v>38</v>
      </c>
      <c r="N53" s="16" t="s">
        <v>45</v>
      </c>
      <c r="O53" s="17" t="s">
        <v>38</v>
      </c>
      <c r="P53" s="18" t="s">
        <v>38</v>
      </c>
    </row>
    <row r="54" spans="1:16" s="47" customFormat="1" ht="13.5" thickBot="1">
      <c r="A54" s="73" t="s">
        <v>40</v>
      </c>
      <c r="B54" s="285" t="s">
        <v>38</v>
      </c>
      <c r="C54" s="279" t="s">
        <v>38</v>
      </c>
      <c r="D54" s="284" t="s">
        <v>38</v>
      </c>
      <c r="E54" s="285" t="s">
        <v>45</v>
      </c>
      <c r="F54" s="279" t="s">
        <v>38</v>
      </c>
      <c r="G54" s="284" t="s">
        <v>38</v>
      </c>
      <c r="H54" s="285">
        <v>1</v>
      </c>
      <c r="I54" s="279">
        <v>1</v>
      </c>
      <c r="J54" s="284">
        <v>2</v>
      </c>
      <c r="K54" s="285" t="s">
        <v>45</v>
      </c>
      <c r="L54" s="279" t="s">
        <v>38</v>
      </c>
      <c r="M54" s="284" t="s">
        <v>38</v>
      </c>
      <c r="N54" s="285" t="s">
        <v>45</v>
      </c>
      <c r="O54" s="279" t="s">
        <v>38</v>
      </c>
      <c r="P54" s="284" t="s">
        <v>38</v>
      </c>
    </row>
    <row r="55" spans="1:16" ht="12.75">
      <c r="A55" s="222" t="s">
        <v>68</v>
      </c>
      <c r="B55" s="263">
        <v>2.6666666666666665</v>
      </c>
      <c r="C55" s="264"/>
      <c r="D55" s="265"/>
      <c r="E55" s="263">
        <v>2.6666666666666665</v>
      </c>
      <c r="F55" s="264"/>
      <c r="G55" s="265"/>
      <c r="H55" s="263">
        <v>4.89</v>
      </c>
      <c r="I55" s="264"/>
      <c r="J55" s="265"/>
      <c r="K55" s="263">
        <v>2.6666666666666665</v>
      </c>
      <c r="L55" s="264"/>
      <c r="M55" s="265"/>
      <c r="N55" s="263">
        <v>3.1666666666666665</v>
      </c>
      <c r="O55" s="264"/>
      <c r="P55" s="265"/>
    </row>
    <row r="56" spans="1:16" ht="13.5" thickBot="1">
      <c r="A56" s="223"/>
      <c r="B56" s="186"/>
      <c r="C56" s="245"/>
      <c r="D56" s="246"/>
      <c r="E56" s="186"/>
      <c r="F56" s="245"/>
      <c r="G56" s="246"/>
      <c r="H56" s="186"/>
      <c r="I56" s="245"/>
      <c r="J56" s="246"/>
      <c r="K56" s="186"/>
      <c r="L56" s="245"/>
      <c r="M56" s="246"/>
      <c r="N56" s="186"/>
      <c r="O56" s="245"/>
      <c r="P56" s="246"/>
    </row>
    <row r="57" spans="1:13" ht="12.75">
      <c r="A57" s="124"/>
      <c r="B57" s="210" t="s">
        <v>63</v>
      </c>
      <c r="C57" s="230"/>
      <c r="D57" s="231"/>
      <c r="E57" s="249" t="s">
        <v>23</v>
      </c>
      <c r="F57" s="250"/>
      <c r="G57" s="212"/>
      <c r="H57" s="210" t="s">
        <v>76</v>
      </c>
      <c r="I57" s="230"/>
      <c r="J57" s="231"/>
      <c r="K57" s="210" t="s">
        <v>77</v>
      </c>
      <c r="L57" s="230"/>
      <c r="M57" s="231"/>
    </row>
    <row r="58" spans="1:13" ht="13.5" thickBot="1">
      <c r="A58" s="141"/>
      <c r="B58" s="211"/>
      <c r="C58" s="232"/>
      <c r="D58" s="233"/>
      <c r="E58" s="251"/>
      <c r="F58" s="252"/>
      <c r="G58" s="213"/>
      <c r="H58" s="211"/>
      <c r="I58" s="232"/>
      <c r="J58" s="233"/>
      <c r="K58" s="211"/>
      <c r="L58" s="232"/>
      <c r="M58" s="233"/>
    </row>
    <row r="59" spans="1:13" ht="13.5" thickBot="1">
      <c r="A59" s="33"/>
      <c r="B59" s="96" t="s">
        <v>64</v>
      </c>
      <c r="C59" s="97" t="s">
        <v>65</v>
      </c>
      <c r="D59" s="97" t="s">
        <v>66</v>
      </c>
      <c r="E59" s="96" t="s">
        <v>64</v>
      </c>
      <c r="F59" s="97" t="s">
        <v>65</v>
      </c>
      <c r="G59" s="97" t="s">
        <v>66</v>
      </c>
      <c r="H59" s="96" t="s">
        <v>64</v>
      </c>
      <c r="I59" s="97" t="s">
        <v>65</v>
      </c>
      <c r="J59" s="97" t="s">
        <v>66</v>
      </c>
      <c r="K59" s="96" t="s">
        <v>64</v>
      </c>
      <c r="L59" s="97" t="s">
        <v>65</v>
      </c>
      <c r="M59" s="97" t="s">
        <v>66</v>
      </c>
    </row>
    <row r="60" spans="1:13" ht="13.5" thickBot="1">
      <c r="A60" s="73" t="s">
        <v>43</v>
      </c>
      <c r="B60" s="68">
        <v>5</v>
      </c>
      <c r="C60" s="69">
        <v>10</v>
      </c>
      <c r="D60" s="13">
        <v>1</v>
      </c>
      <c r="E60" s="68">
        <v>11</v>
      </c>
      <c r="F60" s="69">
        <v>20</v>
      </c>
      <c r="G60" s="13">
        <v>1.1</v>
      </c>
      <c r="H60" s="68">
        <v>29</v>
      </c>
      <c r="I60" s="69">
        <v>64</v>
      </c>
      <c r="J60" s="13">
        <v>0.90625</v>
      </c>
      <c r="K60" s="68">
        <v>862</v>
      </c>
      <c r="L60" s="69">
        <v>1526</v>
      </c>
      <c r="M60" s="13">
        <v>1.129750982961992</v>
      </c>
    </row>
    <row r="61" spans="1:13" s="47" customFormat="1" ht="13.5" thickBot="1">
      <c r="A61" s="73" t="s">
        <v>44</v>
      </c>
      <c r="B61" s="44">
        <v>1</v>
      </c>
      <c r="C61" s="45">
        <v>1</v>
      </c>
      <c r="D61" s="88">
        <v>2</v>
      </c>
      <c r="E61" s="44">
        <v>1</v>
      </c>
      <c r="F61" s="45">
        <v>1</v>
      </c>
      <c r="G61" s="88">
        <v>2</v>
      </c>
      <c r="H61" s="44">
        <v>1</v>
      </c>
      <c r="I61" s="45">
        <v>1</v>
      </c>
      <c r="J61" s="88">
        <v>2</v>
      </c>
      <c r="K61" s="44">
        <v>1</v>
      </c>
      <c r="L61" s="45">
        <v>1</v>
      </c>
      <c r="M61" s="88">
        <v>2</v>
      </c>
    </row>
    <row r="62" spans="1:13" ht="13.5" thickBot="1">
      <c r="A62" s="73" t="s">
        <v>46</v>
      </c>
      <c r="B62" s="16" t="s">
        <v>45</v>
      </c>
      <c r="C62" s="17" t="s">
        <v>38</v>
      </c>
      <c r="D62" s="18" t="s">
        <v>38</v>
      </c>
      <c r="E62" s="16" t="s">
        <v>45</v>
      </c>
      <c r="F62" s="17" t="s">
        <v>38</v>
      </c>
      <c r="G62" s="18" t="s">
        <v>38</v>
      </c>
      <c r="H62" s="16" t="s">
        <v>45</v>
      </c>
      <c r="I62" s="17" t="s">
        <v>38</v>
      </c>
      <c r="J62" s="18" t="s">
        <v>38</v>
      </c>
      <c r="K62" s="16" t="s">
        <v>45</v>
      </c>
      <c r="L62" s="17" t="s">
        <v>38</v>
      </c>
      <c r="M62" s="18" t="s">
        <v>38</v>
      </c>
    </row>
    <row r="63" spans="1:13" ht="13.5" thickBot="1">
      <c r="A63" s="73" t="s">
        <v>47</v>
      </c>
      <c r="B63" s="16">
        <v>1</v>
      </c>
      <c r="C63" s="17">
        <v>4</v>
      </c>
      <c r="D63" s="18">
        <v>0.5</v>
      </c>
      <c r="E63" s="16">
        <v>1</v>
      </c>
      <c r="F63" s="17">
        <v>2</v>
      </c>
      <c r="G63" s="18">
        <v>1</v>
      </c>
      <c r="H63" s="16">
        <v>1</v>
      </c>
      <c r="I63" s="17">
        <v>5</v>
      </c>
      <c r="J63" s="18">
        <v>0.4</v>
      </c>
      <c r="K63" s="16">
        <v>1</v>
      </c>
      <c r="L63" s="17">
        <v>201</v>
      </c>
      <c r="M63" s="18">
        <v>0.009950248756218905</v>
      </c>
    </row>
    <row r="64" spans="1:13" ht="13.5" thickBot="1">
      <c r="A64" s="73" t="s">
        <v>48</v>
      </c>
      <c r="B64" s="16" t="s">
        <v>45</v>
      </c>
      <c r="C64" s="17" t="s">
        <v>38</v>
      </c>
      <c r="D64" s="18" t="s">
        <v>38</v>
      </c>
      <c r="E64" s="16" t="s">
        <v>45</v>
      </c>
      <c r="F64" s="17" t="s">
        <v>38</v>
      </c>
      <c r="G64" s="18" t="s">
        <v>38</v>
      </c>
      <c r="H64" s="16" t="s">
        <v>45</v>
      </c>
      <c r="I64" s="17" t="s">
        <v>38</v>
      </c>
      <c r="J64" s="18" t="s">
        <v>38</v>
      </c>
      <c r="K64" s="16" t="s">
        <v>45</v>
      </c>
      <c r="L64" s="17" t="s">
        <v>38</v>
      </c>
      <c r="M64" s="18" t="s">
        <v>38</v>
      </c>
    </row>
    <row r="65" spans="1:13" ht="13.5" thickBot="1">
      <c r="A65" s="73" t="s">
        <v>49</v>
      </c>
      <c r="B65" s="16" t="s">
        <v>45</v>
      </c>
      <c r="C65" s="17" t="s">
        <v>38</v>
      </c>
      <c r="D65" s="18" t="s">
        <v>38</v>
      </c>
      <c r="E65" s="16" t="s">
        <v>45</v>
      </c>
      <c r="F65" s="17" t="s">
        <v>38</v>
      </c>
      <c r="G65" s="18" t="s">
        <v>38</v>
      </c>
      <c r="H65" s="16" t="s">
        <v>45</v>
      </c>
      <c r="I65" s="17" t="s">
        <v>38</v>
      </c>
      <c r="J65" s="18" t="s">
        <v>38</v>
      </c>
      <c r="K65" s="16">
        <v>91</v>
      </c>
      <c r="L65" s="17">
        <v>201</v>
      </c>
      <c r="M65" s="18">
        <v>0.9054726368159204</v>
      </c>
    </row>
    <row r="66" spans="1:13" ht="13.5" thickBot="1">
      <c r="A66" s="73" t="s">
        <v>50</v>
      </c>
      <c r="B66" s="16">
        <v>2</v>
      </c>
      <c r="C66" s="17">
        <v>4</v>
      </c>
      <c r="D66" s="18">
        <v>1</v>
      </c>
      <c r="E66" s="16" t="s">
        <v>45</v>
      </c>
      <c r="F66" s="17" t="s">
        <v>38</v>
      </c>
      <c r="G66" s="18" t="s">
        <v>38</v>
      </c>
      <c r="H66" s="16" t="s">
        <v>45</v>
      </c>
      <c r="I66" s="17" t="s">
        <v>38</v>
      </c>
      <c r="J66" s="18" t="s">
        <v>38</v>
      </c>
      <c r="K66" s="16" t="s">
        <v>45</v>
      </c>
      <c r="L66" s="17" t="s">
        <v>38</v>
      </c>
      <c r="M66" s="18" t="s">
        <v>38</v>
      </c>
    </row>
    <row r="67" spans="1:13" s="47" customFormat="1" ht="13.5" thickBot="1">
      <c r="A67" s="73" t="s">
        <v>40</v>
      </c>
      <c r="B67" s="285" t="s">
        <v>45</v>
      </c>
      <c r="C67" s="279" t="s">
        <v>38</v>
      </c>
      <c r="D67" s="284" t="s">
        <v>38</v>
      </c>
      <c r="E67" s="285" t="s">
        <v>45</v>
      </c>
      <c r="F67" s="279" t="s">
        <v>38</v>
      </c>
      <c r="G67" s="284" t="s">
        <v>38</v>
      </c>
      <c r="H67" s="285" t="s">
        <v>45</v>
      </c>
      <c r="I67" s="279" t="s">
        <v>38</v>
      </c>
      <c r="J67" s="284" t="s">
        <v>38</v>
      </c>
      <c r="K67" s="285">
        <v>1</v>
      </c>
      <c r="L67" s="279">
        <v>1</v>
      </c>
      <c r="M67" s="284">
        <v>2</v>
      </c>
    </row>
    <row r="68" spans="1:13" ht="12.75">
      <c r="A68" s="222" t="s">
        <v>68</v>
      </c>
      <c r="B68" s="263">
        <v>4.5</v>
      </c>
      <c r="C68" s="264"/>
      <c r="D68" s="265"/>
      <c r="E68" s="263">
        <v>4.1</v>
      </c>
      <c r="F68" s="264"/>
      <c r="G68" s="265"/>
      <c r="H68" s="263">
        <v>3.30625</v>
      </c>
      <c r="I68" s="264"/>
      <c r="J68" s="265"/>
      <c r="K68" s="263">
        <v>6.045173868534132</v>
      </c>
      <c r="L68" s="264"/>
      <c r="M68" s="265"/>
    </row>
    <row r="69" spans="1:13" ht="13.5" thickBot="1">
      <c r="A69" s="223"/>
      <c r="B69" s="186"/>
      <c r="C69" s="245"/>
      <c r="D69" s="246"/>
      <c r="E69" s="186"/>
      <c r="F69" s="245"/>
      <c r="G69" s="246"/>
      <c r="H69" s="186"/>
      <c r="I69" s="245"/>
      <c r="J69" s="246"/>
      <c r="K69" s="186"/>
      <c r="L69" s="245"/>
      <c r="M69" s="246"/>
    </row>
    <row r="70" spans="1:13" ht="13.5" thickBot="1">
      <c r="A70" s="107" t="s">
        <v>69</v>
      </c>
      <c r="B70" s="219">
        <f>SUM(B55:P56,B68:M69)/R45</f>
        <v>3.7786767261334213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1"/>
    </row>
    <row r="72" ht="13.5" thickBot="1"/>
    <row r="73" spans="1:10" ht="12.75" customHeight="1">
      <c r="A73" s="150" t="s">
        <v>4</v>
      </c>
      <c r="B73" s="144"/>
      <c r="C73" s="144"/>
      <c r="D73" s="144"/>
      <c r="E73" s="144"/>
      <c r="F73" s="144"/>
      <c r="G73" s="144"/>
      <c r="H73" s="144"/>
      <c r="I73" s="144"/>
      <c r="J73" s="151"/>
    </row>
    <row r="74" spans="1:10" ht="13.5" thickBot="1">
      <c r="A74" s="194"/>
      <c r="B74" s="145"/>
      <c r="C74" s="145"/>
      <c r="D74" s="145"/>
      <c r="E74" s="145"/>
      <c r="F74" s="145"/>
      <c r="G74" s="145"/>
      <c r="H74" s="145"/>
      <c r="I74" s="145"/>
      <c r="J74" s="195"/>
    </row>
    <row r="75" spans="1:12" ht="12.75">
      <c r="A75" s="124"/>
      <c r="B75" s="210" t="s">
        <v>60</v>
      </c>
      <c r="C75" s="230"/>
      <c r="D75" s="231"/>
      <c r="E75" s="210" t="s">
        <v>78</v>
      </c>
      <c r="F75" s="230"/>
      <c r="G75" s="231"/>
      <c r="H75" s="210" t="s">
        <v>63</v>
      </c>
      <c r="I75" s="230"/>
      <c r="J75" s="231"/>
      <c r="L75" t="s">
        <v>67</v>
      </c>
    </row>
    <row r="76" spans="1:12" ht="13.5" thickBot="1">
      <c r="A76" s="141"/>
      <c r="B76" s="211"/>
      <c r="C76" s="232"/>
      <c r="D76" s="233"/>
      <c r="E76" s="211"/>
      <c r="F76" s="232"/>
      <c r="G76" s="233"/>
      <c r="H76" s="211"/>
      <c r="I76" s="232"/>
      <c r="J76" s="233"/>
      <c r="L76">
        <v>3</v>
      </c>
    </row>
    <row r="77" spans="1:10" ht="13.5" thickBot="1">
      <c r="A77" s="33"/>
      <c r="B77" s="97" t="s">
        <v>64</v>
      </c>
      <c r="C77" s="97" t="s">
        <v>65</v>
      </c>
      <c r="D77" s="97" t="s">
        <v>66</v>
      </c>
      <c r="E77" s="96" t="s">
        <v>64</v>
      </c>
      <c r="F77" s="97" t="s">
        <v>65</v>
      </c>
      <c r="G77" s="97" t="s">
        <v>66</v>
      </c>
      <c r="H77" s="96" t="s">
        <v>64</v>
      </c>
      <c r="I77" s="97" t="s">
        <v>65</v>
      </c>
      <c r="J77" s="97" t="s">
        <v>66</v>
      </c>
    </row>
    <row r="78" spans="1:10" ht="13.5" thickBot="1">
      <c r="A78" s="73" t="s">
        <v>43</v>
      </c>
      <c r="B78" s="60">
        <v>10</v>
      </c>
      <c r="C78" s="58">
        <v>33</v>
      </c>
      <c r="D78" s="13">
        <v>0.6060606060606061</v>
      </c>
      <c r="E78" s="60">
        <v>15</v>
      </c>
      <c r="F78" s="58">
        <v>32</v>
      </c>
      <c r="G78" s="13">
        <v>0.9375</v>
      </c>
      <c r="H78" s="60">
        <v>4</v>
      </c>
      <c r="I78" s="58">
        <v>29</v>
      </c>
      <c r="J78" s="13">
        <v>0.27586206896551724</v>
      </c>
    </row>
    <row r="79" spans="1:10" s="47" customFormat="1" ht="13.5" thickBot="1">
      <c r="A79" s="73" t="s">
        <v>44</v>
      </c>
      <c r="B79" s="44" t="s">
        <v>45</v>
      </c>
      <c r="C79" s="280" t="s">
        <v>38</v>
      </c>
      <c r="D79" s="282" t="s">
        <v>38</v>
      </c>
      <c r="E79" s="44" t="s">
        <v>45</v>
      </c>
      <c r="F79" s="280" t="s">
        <v>38</v>
      </c>
      <c r="G79" s="282" t="s">
        <v>38</v>
      </c>
      <c r="H79" s="44" t="s">
        <v>45</v>
      </c>
      <c r="I79" s="280" t="s">
        <v>38</v>
      </c>
      <c r="J79" s="282" t="s">
        <v>38</v>
      </c>
    </row>
    <row r="80" spans="1:10" ht="13.5" thickBot="1">
      <c r="A80" s="73" t="s">
        <v>46</v>
      </c>
      <c r="B80" s="44" t="s">
        <v>45</v>
      </c>
      <c r="C80" s="17" t="s">
        <v>38</v>
      </c>
      <c r="D80" s="18" t="s">
        <v>38</v>
      </c>
      <c r="E80" s="44" t="s">
        <v>45</v>
      </c>
      <c r="F80" s="17" t="s">
        <v>38</v>
      </c>
      <c r="G80" s="18" t="s">
        <v>38</v>
      </c>
      <c r="H80" s="44" t="s">
        <v>45</v>
      </c>
      <c r="I80" s="17" t="s">
        <v>38</v>
      </c>
      <c r="J80" s="18" t="s">
        <v>38</v>
      </c>
    </row>
    <row r="81" spans="1:10" ht="13.5" thickBot="1">
      <c r="A81" s="73" t="s">
        <v>47</v>
      </c>
      <c r="B81" s="44" t="s">
        <v>45</v>
      </c>
      <c r="C81" s="17" t="s">
        <v>38</v>
      </c>
      <c r="D81" s="18" t="s">
        <v>38</v>
      </c>
      <c r="E81" s="44" t="s">
        <v>45</v>
      </c>
      <c r="F81" s="17" t="s">
        <v>38</v>
      </c>
      <c r="G81" s="18" t="s">
        <v>38</v>
      </c>
      <c r="H81" s="44" t="s">
        <v>45</v>
      </c>
      <c r="I81" s="17" t="s">
        <v>38</v>
      </c>
      <c r="J81" s="18" t="s">
        <v>38</v>
      </c>
    </row>
    <row r="82" spans="1:10" ht="13.5" thickBot="1">
      <c r="A82" s="73" t="s">
        <v>48</v>
      </c>
      <c r="B82" s="44">
        <v>4</v>
      </c>
      <c r="C82" s="45">
        <v>12</v>
      </c>
      <c r="D82" s="88">
        <v>0.6666666666666666</v>
      </c>
      <c r="E82" s="44">
        <v>10</v>
      </c>
      <c r="F82" s="45">
        <v>16</v>
      </c>
      <c r="G82" s="88">
        <v>1.25</v>
      </c>
      <c r="H82" s="44" t="s">
        <v>45</v>
      </c>
      <c r="I82" s="45" t="s">
        <v>38</v>
      </c>
      <c r="J82" s="88" t="s">
        <v>38</v>
      </c>
    </row>
    <row r="83" spans="1:10" ht="13.5" thickBot="1">
      <c r="A83" s="73" t="s">
        <v>49</v>
      </c>
      <c r="B83" s="44">
        <v>1</v>
      </c>
      <c r="C83" s="45">
        <v>12</v>
      </c>
      <c r="D83" s="88">
        <v>0.16666666666666666</v>
      </c>
      <c r="E83" s="44" t="s">
        <v>45</v>
      </c>
      <c r="F83" s="45" t="s">
        <v>38</v>
      </c>
      <c r="G83" s="88" t="s">
        <v>38</v>
      </c>
      <c r="H83" s="44" t="s">
        <v>45</v>
      </c>
      <c r="I83" s="45" t="s">
        <v>38</v>
      </c>
      <c r="J83" s="88" t="s">
        <v>38</v>
      </c>
    </row>
    <row r="84" spans="1:10" ht="13.5" thickBot="1">
      <c r="A84" s="73" t="s">
        <v>50</v>
      </c>
      <c r="B84" s="44" t="s">
        <v>45</v>
      </c>
      <c r="C84" s="17" t="s">
        <v>38</v>
      </c>
      <c r="D84" s="18" t="s">
        <v>38</v>
      </c>
      <c r="E84" s="44" t="s">
        <v>45</v>
      </c>
      <c r="F84" s="17" t="s">
        <v>38</v>
      </c>
      <c r="G84" s="18" t="s">
        <v>38</v>
      </c>
      <c r="H84" s="44" t="s">
        <v>45</v>
      </c>
      <c r="I84" s="17" t="s">
        <v>38</v>
      </c>
      <c r="J84" s="18" t="s">
        <v>38</v>
      </c>
    </row>
    <row r="85" spans="1:10" s="47" customFormat="1" ht="13.5" thickBot="1">
      <c r="A85" s="73" t="s">
        <v>40</v>
      </c>
      <c r="B85" s="51">
        <v>2</v>
      </c>
      <c r="C85" s="52">
        <v>3</v>
      </c>
      <c r="D85" s="110">
        <v>1.3333333333333333</v>
      </c>
      <c r="E85" s="51" t="s">
        <v>45</v>
      </c>
      <c r="F85" s="52" t="s">
        <v>38</v>
      </c>
      <c r="G85" s="110" t="s">
        <v>38</v>
      </c>
      <c r="H85" s="51" t="s">
        <v>45</v>
      </c>
      <c r="I85" s="52" t="s">
        <v>38</v>
      </c>
      <c r="J85" s="110" t="s">
        <v>38</v>
      </c>
    </row>
    <row r="86" spans="1:10" ht="12.75">
      <c r="A86" s="222" t="s">
        <v>68</v>
      </c>
      <c r="B86" s="263">
        <v>2.7727272727272725</v>
      </c>
      <c r="C86" s="264"/>
      <c r="D86" s="265"/>
      <c r="E86" s="263">
        <v>2.1875</v>
      </c>
      <c r="F86" s="264"/>
      <c r="G86" s="265"/>
      <c r="H86" s="263">
        <v>0.27586206896551724</v>
      </c>
      <c r="I86" s="264"/>
      <c r="J86" s="265"/>
    </row>
    <row r="87" spans="1:10" ht="13.5" thickBot="1">
      <c r="A87" s="223"/>
      <c r="B87" s="186"/>
      <c r="C87" s="245"/>
      <c r="D87" s="246"/>
      <c r="E87" s="186"/>
      <c r="F87" s="245"/>
      <c r="G87" s="246"/>
      <c r="H87" s="186"/>
      <c r="I87" s="245"/>
      <c r="J87" s="246"/>
    </row>
    <row r="88" spans="1:10" ht="13.5" thickBot="1">
      <c r="A88" s="107" t="s">
        <v>69</v>
      </c>
      <c r="B88" s="219">
        <v>1.7453631138975965</v>
      </c>
      <c r="C88" s="220"/>
      <c r="D88" s="220"/>
      <c r="E88" s="220"/>
      <c r="F88" s="220"/>
      <c r="G88" s="220"/>
      <c r="H88" s="220"/>
      <c r="I88" s="220"/>
      <c r="J88" s="221"/>
    </row>
    <row r="90" ht="13.5" thickBot="1"/>
    <row r="91" spans="1:16" ht="12.75">
      <c r="A91" s="146" t="s">
        <v>5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87"/>
    </row>
    <row r="92" spans="1:16" ht="13.5" thickBot="1">
      <c r="A92" s="148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88"/>
    </row>
    <row r="93" spans="1:18" ht="12.75">
      <c r="A93" s="124"/>
      <c r="B93" s="210" t="s">
        <v>60</v>
      </c>
      <c r="C93" s="230"/>
      <c r="D93" s="231"/>
      <c r="E93" s="210" t="s">
        <v>79</v>
      </c>
      <c r="F93" s="230"/>
      <c r="G93" s="231"/>
      <c r="H93" s="266" t="s">
        <v>80</v>
      </c>
      <c r="I93" s="267"/>
      <c r="J93" s="268"/>
      <c r="K93" s="266" t="s">
        <v>81</v>
      </c>
      <c r="L93" s="267"/>
      <c r="M93" s="268"/>
      <c r="N93" s="266" t="s">
        <v>82</v>
      </c>
      <c r="O93" s="267"/>
      <c r="P93" s="268"/>
      <c r="R93" t="s">
        <v>67</v>
      </c>
    </row>
    <row r="94" spans="1:18" ht="13.5" thickBot="1">
      <c r="A94" s="141"/>
      <c r="B94" s="211"/>
      <c r="C94" s="232"/>
      <c r="D94" s="233"/>
      <c r="E94" s="211"/>
      <c r="F94" s="232"/>
      <c r="G94" s="233"/>
      <c r="H94" s="269"/>
      <c r="I94" s="270"/>
      <c r="J94" s="271"/>
      <c r="K94" s="269"/>
      <c r="L94" s="270"/>
      <c r="M94" s="271"/>
      <c r="N94" s="269"/>
      <c r="O94" s="270"/>
      <c r="P94" s="271"/>
      <c r="R94">
        <v>5</v>
      </c>
    </row>
    <row r="95" spans="1:16" ht="13.5" thickBot="1">
      <c r="A95" s="33"/>
      <c r="B95" s="97" t="s">
        <v>64</v>
      </c>
      <c r="C95" s="97" t="s">
        <v>65</v>
      </c>
      <c r="D95" s="97" t="s">
        <v>66</v>
      </c>
      <c r="E95" s="97" t="s">
        <v>64</v>
      </c>
      <c r="F95" s="94" t="s">
        <v>65</v>
      </c>
      <c r="G95" s="97" t="s">
        <v>66</v>
      </c>
      <c r="H95" s="97" t="s">
        <v>64</v>
      </c>
      <c r="I95" s="94" t="s">
        <v>65</v>
      </c>
      <c r="J95" s="97" t="s">
        <v>66</v>
      </c>
      <c r="K95" s="97" t="s">
        <v>64</v>
      </c>
      <c r="L95" s="94" t="s">
        <v>65</v>
      </c>
      <c r="M95" s="97" t="s">
        <v>66</v>
      </c>
      <c r="N95" s="97" t="s">
        <v>64</v>
      </c>
      <c r="O95" s="97" t="s">
        <v>65</v>
      </c>
      <c r="P95" s="97" t="s">
        <v>66</v>
      </c>
    </row>
    <row r="96" spans="1:16" ht="13.5" thickBot="1">
      <c r="A96" s="73" t="s">
        <v>43</v>
      </c>
      <c r="B96" s="11">
        <v>1</v>
      </c>
      <c r="C96" s="12">
        <v>1</v>
      </c>
      <c r="D96" s="13">
        <v>2</v>
      </c>
      <c r="E96" s="11">
        <v>85</v>
      </c>
      <c r="F96" s="12">
        <v>54</v>
      </c>
      <c r="G96" s="13">
        <v>3.1481481481481484</v>
      </c>
      <c r="H96" s="11" t="s">
        <v>45</v>
      </c>
      <c r="I96" s="12" t="s">
        <v>38</v>
      </c>
      <c r="J96" s="13" t="s">
        <v>38</v>
      </c>
      <c r="K96" s="11">
        <v>21</v>
      </c>
      <c r="L96" s="12">
        <v>123</v>
      </c>
      <c r="M96" s="13">
        <v>0.34146341463414637</v>
      </c>
      <c r="N96" s="11">
        <v>207</v>
      </c>
      <c r="O96" s="12">
        <v>119</v>
      </c>
      <c r="P96" s="13">
        <v>3.4789915966386555</v>
      </c>
    </row>
    <row r="97" spans="1:16" s="47" customFormat="1" ht="13.5" thickBot="1">
      <c r="A97" s="73" t="s">
        <v>44</v>
      </c>
      <c r="B97" s="35">
        <v>1</v>
      </c>
      <c r="C97" s="36">
        <v>1</v>
      </c>
      <c r="D97" s="88">
        <v>2</v>
      </c>
      <c r="E97" s="35">
        <v>1</v>
      </c>
      <c r="F97" s="36">
        <v>1</v>
      </c>
      <c r="G97" s="88">
        <v>2</v>
      </c>
      <c r="H97" s="35">
        <v>1</v>
      </c>
      <c r="I97" s="36">
        <v>1</v>
      </c>
      <c r="J97" s="88">
        <v>2</v>
      </c>
      <c r="K97" s="35">
        <v>1</v>
      </c>
      <c r="L97" s="36">
        <v>1</v>
      </c>
      <c r="M97" s="88">
        <v>2</v>
      </c>
      <c r="N97" s="35">
        <v>1</v>
      </c>
      <c r="O97" s="36">
        <v>1</v>
      </c>
      <c r="P97" s="88">
        <v>2</v>
      </c>
    </row>
    <row r="98" spans="1:16" ht="13.5" thickBot="1">
      <c r="A98" s="73" t="s">
        <v>46</v>
      </c>
      <c r="B98" s="44" t="s">
        <v>45</v>
      </c>
      <c r="C98" s="17" t="s">
        <v>38</v>
      </c>
      <c r="D98" s="18" t="s">
        <v>38</v>
      </c>
      <c r="E98" s="44" t="s">
        <v>45</v>
      </c>
      <c r="F98" s="17" t="s">
        <v>38</v>
      </c>
      <c r="G98" s="18" t="s">
        <v>38</v>
      </c>
      <c r="H98" s="44" t="s">
        <v>45</v>
      </c>
      <c r="I98" s="17" t="s">
        <v>38</v>
      </c>
      <c r="J98" s="18" t="s">
        <v>38</v>
      </c>
      <c r="K98" s="44" t="s">
        <v>45</v>
      </c>
      <c r="L98" s="17" t="s">
        <v>38</v>
      </c>
      <c r="M98" s="18" t="s">
        <v>38</v>
      </c>
      <c r="N98" s="44" t="s">
        <v>45</v>
      </c>
      <c r="O98" s="17" t="s">
        <v>38</v>
      </c>
      <c r="P98" s="18" t="s">
        <v>38</v>
      </c>
    </row>
    <row r="99" spans="1:16" ht="13.5" thickBot="1">
      <c r="A99" s="73" t="s">
        <v>47</v>
      </c>
      <c r="B99" s="44" t="s">
        <v>45</v>
      </c>
      <c r="C99" s="17" t="s">
        <v>38</v>
      </c>
      <c r="D99" s="18" t="s">
        <v>38</v>
      </c>
      <c r="E99" s="44" t="s">
        <v>45</v>
      </c>
      <c r="F99" s="17" t="s">
        <v>38</v>
      </c>
      <c r="G99" s="18" t="s">
        <v>38</v>
      </c>
      <c r="H99" s="44" t="s">
        <v>45</v>
      </c>
      <c r="I99" s="17" t="s">
        <v>38</v>
      </c>
      <c r="J99" s="18" t="s">
        <v>38</v>
      </c>
      <c r="K99" s="44" t="s">
        <v>45</v>
      </c>
      <c r="L99" s="17" t="s">
        <v>38</v>
      </c>
      <c r="M99" s="18" t="s">
        <v>38</v>
      </c>
      <c r="N99" s="44" t="s">
        <v>45</v>
      </c>
      <c r="O99" s="17" t="s">
        <v>38</v>
      </c>
      <c r="P99" s="18" t="s">
        <v>38</v>
      </c>
    </row>
    <row r="100" spans="1:16" ht="13.5" thickBot="1">
      <c r="A100" s="73" t="s">
        <v>48</v>
      </c>
      <c r="B100" s="44" t="s">
        <v>45</v>
      </c>
      <c r="C100" s="17" t="s">
        <v>38</v>
      </c>
      <c r="D100" s="18" t="s">
        <v>38</v>
      </c>
      <c r="E100" s="44" t="s">
        <v>45</v>
      </c>
      <c r="F100" s="17" t="s">
        <v>38</v>
      </c>
      <c r="G100" s="18" t="s">
        <v>38</v>
      </c>
      <c r="H100" s="44" t="s">
        <v>45</v>
      </c>
      <c r="I100" s="17" t="s">
        <v>38</v>
      </c>
      <c r="J100" s="18" t="s">
        <v>38</v>
      </c>
      <c r="K100" s="44">
        <v>12</v>
      </c>
      <c r="L100" s="17">
        <v>120</v>
      </c>
      <c r="M100" s="18">
        <v>0.2</v>
      </c>
      <c r="N100" s="44">
        <v>1</v>
      </c>
      <c r="O100" s="17">
        <v>1</v>
      </c>
      <c r="P100" s="18">
        <v>2</v>
      </c>
    </row>
    <row r="101" spans="1:16" ht="13.5" thickBot="1">
      <c r="A101" s="73" t="s">
        <v>49</v>
      </c>
      <c r="B101" s="44" t="s">
        <v>45</v>
      </c>
      <c r="C101" s="17" t="s">
        <v>38</v>
      </c>
      <c r="D101" s="18" t="s">
        <v>38</v>
      </c>
      <c r="E101" s="44" t="s">
        <v>45</v>
      </c>
      <c r="F101" s="17" t="s">
        <v>38</v>
      </c>
      <c r="G101" s="18" t="s">
        <v>38</v>
      </c>
      <c r="H101" s="44" t="s">
        <v>45</v>
      </c>
      <c r="I101" s="17" t="s">
        <v>38</v>
      </c>
      <c r="J101" s="18" t="s">
        <v>38</v>
      </c>
      <c r="K101" s="44">
        <v>12</v>
      </c>
      <c r="L101" s="17">
        <v>12</v>
      </c>
      <c r="M101" s="18">
        <v>2</v>
      </c>
      <c r="N101" s="44" t="s">
        <v>45</v>
      </c>
      <c r="O101" s="17" t="s">
        <v>38</v>
      </c>
      <c r="P101" s="18" t="s">
        <v>38</v>
      </c>
    </row>
    <row r="102" spans="1:16" ht="13.5" thickBot="1">
      <c r="A102" s="73" t="s">
        <v>50</v>
      </c>
      <c r="B102" s="44" t="s">
        <v>45</v>
      </c>
      <c r="C102" s="17" t="s">
        <v>38</v>
      </c>
      <c r="D102" s="18" t="s">
        <v>38</v>
      </c>
      <c r="E102" s="44" t="s">
        <v>45</v>
      </c>
      <c r="F102" s="17" t="s">
        <v>38</v>
      </c>
      <c r="G102" s="18" t="s">
        <v>38</v>
      </c>
      <c r="H102" s="44" t="s">
        <v>45</v>
      </c>
      <c r="I102" s="17" t="s">
        <v>38</v>
      </c>
      <c r="J102" s="18" t="s">
        <v>38</v>
      </c>
      <c r="K102" s="44" t="s">
        <v>45</v>
      </c>
      <c r="L102" s="17" t="s">
        <v>38</v>
      </c>
      <c r="M102" s="18" t="s">
        <v>38</v>
      </c>
      <c r="N102" s="44" t="s">
        <v>45</v>
      </c>
      <c r="O102" s="17" t="s">
        <v>38</v>
      </c>
      <c r="P102" s="18" t="s">
        <v>38</v>
      </c>
    </row>
    <row r="103" spans="1:16" s="47" customFormat="1" ht="13.5" thickBot="1">
      <c r="A103" s="73" t="s">
        <v>40</v>
      </c>
      <c r="B103" s="51" t="s">
        <v>45</v>
      </c>
      <c r="C103" s="279" t="s">
        <v>38</v>
      </c>
      <c r="D103" s="284" t="s">
        <v>38</v>
      </c>
      <c r="E103" s="51" t="s">
        <v>45</v>
      </c>
      <c r="F103" s="279" t="s">
        <v>38</v>
      </c>
      <c r="G103" s="284" t="s">
        <v>38</v>
      </c>
      <c r="H103" s="51" t="s">
        <v>45</v>
      </c>
      <c r="I103" s="279" t="s">
        <v>38</v>
      </c>
      <c r="J103" s="284" t="s">
        <v>38</v>
      </c>
      <c r="K103" s="51" t="s">
        <v>45</v>
      </c>
      <c r="L103" s="279" t="s">
        <v>38</v>
      </c>
      <c r="M103" s="284" t="s">
        <v>38</v>
      </c>
      <c r="N103" s="51" t="s">
        <v>45</v>
      </c>
      <c r="O103" s="279" t="s">
        <v>38</v>
      </c>
      <c r="P103" s="284" t="s">
        <v>38</v>
      </c>
    </row>
    <row r="104" spans="1:16" ht="12.75">
      <c r="A104" s="222" t="s">
        <v>68</v>
      </c>
      <c r="B104" s="263">
        <v>4</v>
      </c>
      <c r="C104" s="264"/>
      <c r="D104" s="265"/>
      <c r="E104" s="263">
        <v>5.148148148148149</v>
      </c>
      <c r="F104" s="264"/>
      <c r="G104" s="265"/>
      <c r="H104" s="263">
        <v>2</v>
      </c>
      <c r="I104" s="264"/>
      <c r="J104" s="265"/>
      <c r="K104" s="263">
        <v>4.541463414634146</v>
      </c>
      <c r="L104" s="264"/>
      <c r="M104" s="265"/>
      <c r="N104" s="263">
        <v>7.4789915966386555</v>
      </c>
      <c r="O104" s="264"/>
      <c r="P104" s="265"/>
    </row>
    <row r="105" spans="1:16" ht="13.5" thickBot="1">
      <c r="A105" s="223"/>
      <c r="B105" s="186"/>
      <c r="C105" s="245"/>
      <c r="D105" s="246"/>
      <c r="E105" s="186"/>
      <c r="F105" s="245"/>
      <c r="G105" s="246"/>
      <c r="H105" s="186"/>
      <c r="I105" s="245"/>
      <c r="J105" s="246"/>
      <c r="K105" s="186"/>
      <c r="L105" s="245"/>
      <c r="M105" s="246"/>
      <c r="N105" s="186"/>
      <c r="O105" s="245"/>
      <c r="P105" s="246"/>
    </row>
    <row r="106" spans="1:16" ht="13.5" thickBot="1">
      <c r="A106" s="107" t="s">
        <v>69</v>
      </c>
      <c r="B106" s="219">
        <v>4.63372063188419</v>
      </c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1"/>
    </row>
    <row r="108" ht="13.5" thickBot="1"/>
    <row r="109" spans="1:10" ht="12.75" customHeight="1">
      <c r="A109" s="150" t="s">
        <v>6</v>
      </c>
      <c r="B109" s="144"/>
      <c r="C109" s="144"/>
      <c r="D109" s="144"/>
      <c r="E109" s="144"/>
      <c r="F109" s="144"/>
      <c r="G109" s="144"/>
      <c r="H109" s="144"/>
      <c r="I109" s="144"/>
      <c r="J109" s="151"/>
    </row>
    <row r="110" spans="1:10" ht="13.5" thickBot="1">
      <c r="A110" s="194"/>
      <c r="B110" s="145"/>
      <c r="C110" s="145"/>
      <c r="D110" s="145"/>
      <c r="E110" s="145"/>
      <c r="F110" s="145"/>
      <c r="G110" s="145"/>
      <c r="H110" s="145"/>
      <c r="I110" s="145"/>
      <c r="J110" s="195"/>
    </row>
    <row r="111" spans="1:12" ht="12.75">
      <c r="A111" s="124"/>
      <c r="B111" s="210" t="s">
        <v>60</v>
      </c>
      <c r="C111" s="230"/>
      <c r="D111" s="231"/>
      <c r="E111" s="266" t="s">
        <v>83</v>
      </c>
      <c r="F111" s="267"/>
      <c r="G111" s="268"/>
      <c r="H111" s="266" t="s">
        <v>62</v>
      </c>
      <c r="I111" s="267"/>
      <c r="J111" s="268"/>
      <c r="L111" t="s">
        <v>67</v>
      </c>
    </row>
    <row r="112" spans="1:12" ht="13.5" thickBot="1">
      <c r="A112" s="141"/>
      <c r="B112" s="211"/>
      <c r="C112" s="232"/>
      <c r="D112" s="233"/>
      <c r="E112" s="269"/>
      <c r="F112" s="270"/>
      <c r="G112" s="271"/>
      <c r="H112" s="269"/>
      <c r="I112" s="270"/>
      <c r="J112" s="271"/>
      <c r="L112">
        <v>3</v>
      </c>
    </row>
    <row r="113" spans="1:10" ht="13.5" thickBot="1">
      <c r="A113" s="33"/>
      <c r="B113" s="97" t="s">
        <v>64</v>
      </c>
      <c r="C113" s="97" t="s">
        <v>65</v>
      </c>
      <c r="D113" s="97" t="s">
        <v>66</v>
      </c>
      <c r="E113" s="97" t="s">
        <v>64</v>
      </c>
      <c r="F113" s="93" t="s">
        <v>65</v>
      </c>
      <c r="G113" s="97" t="s">
        <v>66</v>
      </c>
      <c r="H113" s="3" t="s">
        <v>64</v>
      </c>
      <c r="I113" s="112" t="s">
        <v>65</v>
      </c>
      <c r="J113" s="97" t="s">
        <v>66</v>
      </c>
    </row>
    <row r="114" spans="1:10" ht="13.5" thickBot="1">
      <c r="A114" s="73" t="s">
        <v>43</v>
      </c>
      <c r="B114" s="11">
        <v>7</v>
      </c>
      <c r="C114" s="12">
        <v>40</v>
      </c>
      <c r="D114" s="13">
        <v>0.35</v>
      </c>
      <c r="E114" s="11">
        <v>4</v>
      </c>
      <c r="F114" s="12">
        <v>29</v>
      </c>
      <c r="G114" s="13">
        <v>0.27586206896551724</v>
      </c>
      <c r="H114" s="11">
        <v>4</v>
      </c>
      <c r="I114" s="12">
        <v>21</v>
      </c>
      <c r="J114" s="13">
        <v>0.38095238095238093</v>
      </c>
    </row>
    <row r="115" spans="1:10" s="47" customFormat="1" ht="13.5" thickBot="1">
      <c r="A115" s="73" t="s">
        <v>44</v>
      </c>
      <c r="B115" s="35" t="s">
        <v>45</v>
      </c>
      <c r="C115" s="36" t="s">
        <v>38</v>
      </c>
      <c r="D115" s="36" t="s">
        <v>38</v>
      </c>
      <c r="E115" s="35" t="s">
        <v>45</v>
      </c>
      <c r="F115" s="36" t="s">
        <v>38</v>
      </c>
      <c r="G115" s="36" t="s">
        <v>38</v>
      </c>
      <c r="H115" s="35" t="s">
        <v>45</v>
      </c>
      <c r="I115" s="36" t="s">
        <v>38</v>
      </c>
      <c r="J115" s="88" t="s">
        <v>38</v>
      </c>
    </row>
    <row r="116" spans="1:10" ht="13.5" thickBot="1">
      <c r="A116" s="73" t="s">
        <v>46</v>
      </c>
      <c r="B116" s="44" t="s">
        <v>45</v>
      </c>
      <c r="C116" s="17" t="s">
        <v>38</v>
      </c>
      <c r="D116" s="17" t="s">
        <v>38</v>
      </c>
      <c r="E116" s="44" t="s">
        <v>45</v>
      </c>
      <c r="F116" s="17" t="s">
        <v>38</v>
      </c>
      <c r="G116" s="17" t="s">
        <v>38</v>
      </c>
      <c r="H116" s="44" t="s">
        <v>45</v>
      </c>
      <c r="I116" s="17" t="s">
        <v>38</v>
      </c>
      <c r="J116" s="18" t="s">
        <v>38</v>
      </c>
    </row>
    <row r="117" spans="1:10" ht="13.5" thickBot="1">
      <c r="A117" s="73" t="s">
        <v>47</v>
      </c>
      <c r="B117" s="44" t="s">
        <v>45</v>
      </c>
      <c r="C117" s="17" t="s">
        <v>38</v>
      </c>
      <c r="D117" s="17" t="s">
        <v>38</v>
      </c>
      <c r="E117" s="44" t="s">
        <v>45</v>
      </c>
      <c r="F117" s="17" t="s">
        <v>38</v>
      </c>
      <c r="G117" s="17" t="s">
        <v>38</v>
      </c>
      <c r="H117" s="44" t="s">
        <v>45</v>
      </c>
      <c r="I117" s="17" t="s">
        <v>38</v>
      </c>
      <c r="J117" s="18" t="s">
        <v>38</v>
      </c>
    </row>
    <row r="118" spans="1:10" ht="13.5" thickBot="1">
      <c r="A118" s="73" t="s">
        <v>48</v>
      </c>
      <c r="B118" s="44" t="s">
        <v>45</v>
      </c>
      <c r="C118" s="17" t="s">
        <v>38</v>
      </c>
      <c r="D118" s="17" t="s">
        <v>38</v>
      </c>
      <c r="E118" s="44" t="s">
        <v>45</v>
      </c>
      <c r="F118" s="17" t="s">
        <v>38</v>
      </c>
      <c r="G118" s="17" t="s">
        <v>38</v>
      </c>
      <c r="H118" s="44" t="s">
        <v>45</v>
      </c>
      <c r="I118" s="17" t="s">
        <v>38</v>
      </c>
      <c r="J118" s="18" t="s">
        <v>38</v>
      </c>
    </row>
    <row r="119" spans="1:10" ht="13.5" thickBot="1">
      <c r="A119" s="73" t="s">
        <v>49</v>
      </c>
      <c r="B119" s="44" t="s">
        <v>45</v>
      </c>
      <c r="C119" s="17" t="s">
        <v>38</v>
      </c>
      <c r="D119" s="17" t="s">
        <v>38</v>
      </c>
      <c r="E119" s="44" t="s">
        <v>45</v>
      </c>
      <c r="F119" s="17" t="s">
        <v>38</v>
      </c>
      <c r="G119" s="17" t="s">
        <v>38</v>
      </c>
      <c r="H119" s="44" t="s">
        <v>45</v>
      </c>
      <c r="I119" s="17" t="s">
        <v>38</v>
      </c>
      <c r="J119" s="18" t="s">
        <v>38</v>
      </c>
    </row>
    <row r="120" spans="1:10" ht="13.5" thickBot="1">
      <c r="A120" s="73" t="s">
        <v>50</v>
      </c>
      <c r="B120" s="44" t="s">
        <v>45</v>
      </c>
      <c r="C120" s="17" t="s">
        <v>38</v>
      </c>
      <c r="D120" s="17" t="s">
        <v>38</v>
      </c>
      <c r="E120" s="44" t="s">
        <v>45</v>
      </c>
      <c r="F120" s="17" t="s">
        <v>38</v>
      </c>
      <c r="G120" s="17" t="s">
        <v>38</v>
      </c>
      <c r="H120" s="44" t="s">
        <v>45</v>
      </c>
      <c r="I120" s="17" t="s">
        <v>38</v>
      </c>
      <c r="J120" s="18" t="s">
        <v>38</v>
      </c>
    </row>
    <row r="121" spans="1:10" s="47" customFormat="1" ht="13.5" thickBot="1">
      <c r="A121" s="73" t="s">
        <v>40</v>
      </c>
      <c r="B121" s="51">
        <v>1</v>
      </c>
      <c r="C121" s="279">
        <v>2</v>
      </c>
      <c r="D121" s="284">
        <v>1</v>
      </c>
      <c r="E121" s="51">
        <v>1</v>
      </c>
      <c r="F121" s="279">
        <v>2</v>
      </c>
      <c r="G121" s="284">
        <v>1</v>
      </c>
      <c r="H121" s="51">
        <v>1</v>
      </c>
      <c r="I121" s="279">
        <v>2</v>
      </c>
      <c r="J121" s="284">
        <v>1</v>
      </c>
    </row>
    <row r="122" spans="1:10" ht="12.75">
      <c r="A122" s="222" t="s">
        <v>68</v>
      </c>
      <c r="B122" s="263">
        <v>1.35</v>
      </c>
      <c r="C122" s="264"/>
      <c r="D122" s="265"/>
      <c r="E122" s="263">
        <v>1.2758620689655173</v>
      </c>
      <c r="F122" s="264"/>
      <c r="G122" s="265"/>
      <c r="H122" s="263">
        <v>1.380952380952381</v>
      </c>
      <c r="I122" s="264"/>
      <c r="J122" s="265"/>
    </row>
    <row r="123" spans="1:10" ht="13.5" thickBot="1">
      <c r="A123" s="223"/>
      <c r="B123" s="186"/>
      <c r="C123" s="245"/>
      <c r="D123" s="246"/>
      <c r="E123" s="186"/>
      <c r="F123" s="245"/>
      <c r="G123" s="246"/>
      <c r="H123" s="186"/>
      <c r="I123" s="245"/>
      <c r="J123" s="246"/>
    </row>
    <row r="124" spans="1:10" ht="13.5" thickBot="1">
      <c r="A124" s="107" t="s">
        <v>69</v>
      </c>
      <c r="B124" s="219">
        <v>1.3356048166392995</v>
      </c>
      <c r="C124" s="220"/>
      <c r="D124" s="220"/>
      <c r="E124" s="220"/>
      <c r="F124" s="220"/>
      <c r="G124" s="220"/>
      <c r="H124" s="220"/>
      <c r="I124" s="220"/>
      <c r="J124" s="221"/>
    </row>
    <row r="126" ht="13.5" thickBot="1"/>
    <row r="127" spans="1:10" ht="12.75">
      <c r="A127" s="146" t="s">
        <v>7</v>
      </c>
      <c r="B127" s="147"/>
      <c r="C127" s="147"/>
      <c r="D127" s="147"/>
      <c r="E127" s="147"/>
      <c r="F127" s="147"/>
      <c r="G127" s="147"/>
      <c r="H127" s="147"/>
      <c r="I127" s="147"/>
      <c r="J127" s="187"/>
    </row>
    <row r="128" spans="1:10" ht="13.5" thickBot="1">
      <c r="A128" s="148"/>
      <c r="B128" s="149"/>
      <c r="C128" s="149"/>
      <c r="D128" s="149"/>
      <c r="E128" s="149"/>
      <c r="F128" s="149"/>
      <c r="G128" s="149"/>
      <c r="H128" s="149"/>
      <c r="I128" s="149"/>
      <c r="J128" s="188"/>
    </row>
    <row r="129" spans="1:12" ht="12.75">
      <c r="A129" s="124"/>
      <c r="B129" s="210" t="s">
        <v>60</v>
      </c>
      <c r="C129" s="230"/>
      <c r="D129" s="231"/>
      <c r="E129" s="210" t="s">
        <v>34</v>
      </c>
      <c r="F129" s="230"/>
      <c r="G129" s="231"/>
      <c r="H129" s="266" t="s">
        <v>62</v>
      </c>
      <c r="I129" s="267"/>
      <c r="J129" s="268"/>
      <c r="L129" t="s">
        <v>67</v>
      </c>
    </row>
    <row r="130" spans="1:12" ht="13.5" thickBot="1">
      <c r="A130" s="141"/>
      <c r="B130" s="211"/>
      <c r="C130" s="232"/>
      <c r="D130" s="233"/>
      <c r="E130" s="211"/>
      <c r="F130" s="232"/>
      <c r="G130" s="233"/>
      <c r="H130" s="269"/>
      <c r="I130" s="270"/>
      <c r="J130" s="271"/>
      <c r="L130">
        <v>3</v>
      </c>
    </row>
    <row r="131" spans="1:10" ht="13.5" thickBot="1">
      <c r="A131" s="33"/>
      <c r="B131" s="97" t="s">
        <v>64</v>
      </c>
      <c r="C131" s="5" t="s">
        <v>65</v>
      </c>
      <c r="D131" s="97" t="s">
        <v>66</v>
      </c>
      <c r="E131" s="5" t="s">
        <v>64</v>
      </c>
      <c r="F131" s="93" t="s">
        <v>65</v>
      </c>
      <c r="G131" s="97" t="s">
        <v>66</v>
      </c>
      <c r="H131" s="121" t="s">
        <v>64</v>
      </c>
      <c r="I131" s="57" t="s">
        <v>65</v>
      </c>
      <c r="J131" s="97" t="s">
        <v>66</v>
      </c>
    </row>
    <row r="132" spans="1:10" ht="13.5" thickBot="1">
      <c r="A132" s="73" t="s">
        <v>43</v>
      </c>
      <c r="B132" s="60">
        <v>1</v>
      </c>
      <c r="C132" s="58">
        <v>3</v>
      </c>
      <c r="D132" s="59">
        <v>0.6666666666666666</v>
      </c>
      <c r="E132" s="60">
        <v>56</v>
      </c>
      <c r="F132" s="58">
        <v>172</v>
      </c>
      <c r="G132" s="59">
        <v>0.6511627906976745</v>
      </c>
      <c r="H132" s="60">
        <v>52</v>
      </c>
      <c r="I132" s="58">
        <v>119</v>
      </c>
      <c r="J132" s="13">
        <v>0.8739495798319328</v>
      </c>
    </row>
    <row r="133" spans="1:10" s="47" customFormat="1" ht="13.5" thickBot="1">
      <c r="A133" s="73" t="s">
        <v>44</v>
      </c>
      <c r="B133" s="44">
        <v>1</v>
      </c>
      <c r="C133" s="45">
        <v>1</v>
      </c>
      <c r="D133" s="37">
        <v>2</v>
      </c>
      <c r="E133" s="44">
        <v>1</v>
      </c>
      <c r="F133" s="45">
        <v>1</v>
      </c>
      <c r="G133" s="37">
        <v>2</v>
      </c>
      <c r="H133" s="44">
        <v>1</v>
      </c>
      <c r="I133" s="45">
        <v>1</v>
      </c>
      <c r="J133" s="88">
        <v>2</v>
      </c>
    </row>
    <row r="134" spans="1:10" ht="13.5" thickBot="1">
      <c r="A134" s="73" t="s">
        <v>46</v>
      </c>
      <c r="B134" s="44">
        <v>1</v>
      </c>
      <c r="C134" s="45">
        <v>1</v>
      </c>
      <c r="D134" s="37">
        <v>2</v>
      </c>
      <c r="E134" s="44" t="s">
        <v>45</v>
      </c>
      <c r="F134" s="45" t="s">
        <v>38</v>
      </c>
      <c r="G134" s="46" t="s">
        <v>38</v>
      </c>
      <c r="H134" s="44" t="s">
        <v>45</v>
      </c>
      <c r="I134" s="45" t="s">
        <v>38</v>
      </c>
      <c r="J134" s="55" t="s">
        <v>38</v>
      </c>
    </row>
    <row r="135" spans="1:10" ht="13.5" thickBot="1">
      <c r="A135" s="73" t="s">
        <v>47</v>
      </c>
      <c r="B135" s="44" t="s">
        <v>45</v>
      </c>
      <c r="C135" s="17" t="s">
        <v>38</v>
      </c>
      <c r="D135" s="46" t="s">
        <v>38</v>
      </c>
      <c r="E135" s="44" t="s">
        <v>45</v>
      </c>
      <c r="F135" s="17" t="s">
        <v>38</v>
      </c>
      <c r="G135" s="46" t="s">
        <v>38</v>
      </c>
      <c r="H135" s="44" t="s">
        <v>45</v>
      </c>
      <c r="I135" s="17" t="s">
        <v>38</v>
      </c>
      <c r="J135" s="55" t="s">
        <v>38</v>
      </c>
    </row>
    <row r="136" spans="1:10" ht="13.5" thickBot="1">
      <c r="A136" s="73" t="s">
        <v>48</v>
      </c>
      <c r="B136" s="44" t="s">
        <v>45</v>
      </c>
      <c r="C136" s="17" t="s">
        <v>38</v>
      </c>
      <c r="D136" s="46" t="s">
        <v>38</v>
      </c>
      <c r="E136" s="44">
        <v>1</v>
      </c>
      <c r="F136" s="17">
        <v>1</v>
      </c>
      <c r="G136" s="37">
        <v>2</v>
      </c>
      <c r="H136" s="44">
        <v>1</v>
      </c>
      <c r="I136" s="17">
        <v>1</v>
      </c>
      <c r="J136" s="88">
        <v>2</v>
      </c>
    </row>
    <row r="137" spans="1:10" ht="13.5" thickBot="1">
      <c r="A137" s="73" t="s">
        <v>49</v>
      </c>
      <c r="B137" s="44" t="s">
        <v>45</v>
      </c>
      <c r="C137" s="17" t="s">
        <v>38</v>
      </c>
      <c r="D137" s="46" t="s">
        <v>38</v>
      </c>
      <c r="E137" s="44">
        <v>11</v>
      </c>
      <c r="F137" s="17">
        <v>40</v>
      </c>
      <c r="G137" s="37">
        <v>0.55</v>
      </c>
      <c r="H137" s="44">
        <v>11</v>
      </c>
      <c r="I137" s="17">
        <v>40</v>
      </c>
      <c r="J137" s="88">
        <v>0.55</v>
      </c>
    </row>
    <row r="138" spans="1:10" ht="13.5" thickBot="1">
      <c r="A138" s="73" t="s">
        <v>50</v>
      </c>
      <c r="B138" s="44" t="s">
        <v>45</v>
      </c>
      <c r="C138" s="17" t="s">
        <v>38</v>
      </c>
      <c r="D138" s="46" t="s">
        <v>38</v>
      </c>
      <c r="E138" s="44" t="s">
        <v>45</v>
      </c>
      <c r="F138" s="45" t="s">
        <v>45</v>
      </c>
      <c r="G138" s="46" t="s">
        <v>45</v>
      </c>
      <c r="H138" s="44">
        <v>2</v>
      </c>
      <c r="I138" s="17">
        <v>40</v>
      </c>
      <c r="J138" s="88">
        <v>0.1</v>
      </c>
    </row>
    <row r="139" spans="1:10" s="47" customFormat="1" ht="13.5" thickBot="1">
      <c r="A139" s="73" t="s">
        <v>40</v>
      </c>
      <c r="B139" s="51" t="s">
        <v>45</v>
      </c>
      <c r="C139" s="279" t="s">
        <v>38</v>
      </c>
      <c r="D139" s="53" t="s">
        <v>38</v>
      </c>
      <c r="E139" s="51" t="s">
        <v>45</v>
      </c>
      <c r="F139" s="52" t="s">
        <v>45</v>
      </c>
      <c r="G139" s="53" t="s">
        <v>45</v>
      </c>
      <c r="H139" s="51">
        <v>1</v>
      </c>
      <c r="I139" s="279">
        <v>1</v>
      </c>
      <c r="J139" s="110">
        <v>2</v>
      </c>
    </row>
    <row r="140" spans="1:10" ht="12.75">
      <c r="A140" s="222" t="s">
        <v>68</v>
      </c>
      <c r="B140" s="263">
        <v>4.666666666666666</v>
      </c>
      <c r="C140" s="264"/>
      <c r="D140" s="265"/>
      <c r="E140" s="263">
        <v>5.2011627906976745</v>
      </c>
      <c r="F140" s="264"/>
      <c r="G140" s="265"/>
      <c r="H140" s="263">
        <v>7.523949579831933</v>
      </c>
      <c r="I140" s="264"/>
      <c r="J140" s="265"/>
    </row>
    <row r="141" spans="1:10" ht="13.5" thickBot="1">
      <c r="A141" s="223"/>
      <c r="B141" s="186"/>
      <c r="C141" s="245"/>
      <c r="D141" s="246"/>
      <c r="E141" s="186"/>
      <c r="F141" s="245"/>
      <c r="G141" s="246"/>
      <c r="H141" s="186"/>
      <c r="I141" s="245"/>
      <c r="J141" s="246"/>
    </row>
    <row r="142" spans="1:10" ht="13.5" thickBot="1">
      <c r="A142" s="107" t="s">
        <v>69</v>
      </c>
      <c r="B142" s="219">
        <v>5.797259679065424</v>
      </c>
      <c r="C142" s="220"/>
      <c r="D142" s="220"/>
      <c r="E142" s="220"/>
      <c r="F142" s="220"/>
      <c r="G142" s="220"/>
      <c r="H142" s="220"/>
      <c r="I142" s="220"/>
      <c r="J142" s="221"/>
    </row>
    <row r="144" ht="13.5" thickBot="1"/>
    <row r="145" spans="1:10" ht="12.75">
      <c r="A145" s="146" t="s">
        <v>8</v>
      </c>
      <c r="B145" s="147"/>
      <c r="C145" s="147"/>
      <c r="D145" s="147"/>
      <c r="E145" s="147"/>
      <c r="F145" s="147"/>
      <c r="G145" s="147"/>
      <c r="H145" s="147"/>
      <c r="I145" s="147"/>
      <c r="J145" s="187"/>
    </row>
    <row r="146" spans="1:10" ht="13.5" thickBot="1">
      <c r="A146" s="148"/>
      <c r="B146" s="149"/>
      <c r="C146" s="149"/>
      <c r="D146" s="149"/>
      <c r="E146" s="149"/>
      <c r="F146" s="149"/>
      <c r="G146" s="149"/>
      <c r="H146" s="149"/>
      <c r="I146" s="149"/>
      <c r="J146" s="188"/>
    </row>
    <row r="147" spans="1:12" ht="12.75">
      <c r="A147" s="124"/>
      <c r="B147" s="210" t="s">
        <v>60</v>
      </c>
      <c r="C147" s="230"/>
      <c r="D147" s="231"/>
      <c r="E147" s="210" t="s">
        <v>84</v>
      </c>
      <c r="F147" s="230"/>
      <c r="G147" s="231"/>
      <c r="H147" s="249" t="s">
        <v>36</v>
      </c>
      <c r="I147" s="250"/>
      <c r="J147" s="212"/>
      <c r="L147" t="s">
        <v>67</v>
      </c>
    </row>
    <row r="148" spans="1:12" ht="13.5" thickBot="1">
      <c r="A148" s="141"/>
      <c r="B148" s="211"/>
      <c r="C148" s="232"/>
      <c r="D148" s="233"/>
      <c r="E148" s="211"/>
      <c r="F148" s="232"/>
      <c r="G148" s="233"/>
      <c r="H148" s="251"/>
      <c r="I148" s="252"/>
      <c r="J148" s="213"/>
      <c r="L148">
        <v>3</v>
      </c>
    </row>
    <row r="149" spans="1:10" ht="13.5" thickBot="1">
      <c r="A149" s="33"/>
      <c r="B149" s="97" t="s">
        <v>64</v>
      </c>
      <c r="C149" s="97" t="s">
        <v>65</v>
      </c>
      <c r="D149" s="97" t="s">
        <v>66</v>
      </c>
      <c r="E149" s="97" t="s">
        <v>64</v>
      </c>
      <c r="F149" s="97" t="s">
        <v>65</v>
      </c>
      <c r="G149" s="97" t="s">
        <v>66</v>
      </c>
      <c r="H149" s="97" t="s">
        <v>64</v>
      </c>
      <c r="I149" s="97" t="s">
        <v>65</v>
      </c>
      <c r="J149" s="97" t="s">
        <v>66</v>
      </c>
    </row>
    <row r="150" spans="1:10" ht="13.5" thickBot="1">
      <c r="A150" s="73" t="s">
        <v>43</v>
      </c>
      <c r="B150" s="60">
        <v>12</v>
      </c>
      <c r="C150" s="58">
        <v>27</v>
      </c>
      <c r="D150" s="59">
        <v>0.8888888888888888</v>
      </c>
      <c r="E150" s="60">
        <v>16</v>
      </c>
      <c r="F150" s="58">
        <v>91</v>
      </c>
      <c r="G150" s="13">
        <v>0.3516483516483517</v>
      </c>
      <c r="H150" s="63">
        <v>16</v>
      </c>
      <c r="I150" s="58">
        <v>28</v>
      </c>
      <c r="J150" s="13">
        <v>1.1428571428571428</v>
      </c>
    </row>
    <row r="151" spans="1:10" s="47" customFormat="1" ht="13.5" thickBot="1">
      <c r="A151" s="73" t="s">
        <v>44</v>
      </c>
      <c r="B151" s="44">
        <v>1</v>
      </c>
      <c r="C151" s="45">
        <v>1</v>
      </c>
      <c r="D151" s="37">
        <v>2</v>
      </c>
      <c r="E151" s="44">
        <v>1</v>
      </c>
      <c r="F151" s="45">
        <v>1</v>
      </c>
      <c r="G151" s="88">
        <v>2</v>
      </c>
      <c r="H151" s="64">
        <v>1</v>
      </c>
      <c r="I151" s="45">
        <v>1</v>
      </c>
      <c r="J151" s="88">
        <v>2</v>
      </c>
    </row>
    <row r="152" spans="1:10" ht="13.5" thickBot="1">
      <c r="A152" s="73" t="s">
        <v>46</v>
      </c>
      <c r="B152" s="44" t="s">
        <v>45</v>
      </c>
      <c r="C152" s="17" t="s">
        <v>38</v>
      </c>
      <c r="D152" s="106" t="s">
        <v>38</v>
      </c>
      <c r="E152" s="44" t="s">
        <v>45</v>
      </c>
      <c r="F152" s="17" t="s">
        <v>38</v>
      </c>
      <c r="G152" s="18" t="s">
        <v>38</v>
      </c>
      <c r="H152" s="64" t="s">
        <v>45</v>
      </c>
      <c r="I152" s="17" t="s">
        <v>38</v>
      </c>
      <c r="J152" s="18" t="s">
        <v>38</v>
      </c>
    </row>
    <row r="153" spans="1:10" ht="13.5" thickBot="1">
      <c r="A153" s="73" t="s">
        <v>47</v>
      </c>
      <c r="B153" s="44" t="s">
        <v>45</v>
      </c>
      <c r="C153" s="17" t="s">
        <v>38</v>
      </c>
      <c r="D153" s="106" t="s">
        <v>38</v>
      </c>
      <c r="E153" s="44" t="s">
        <v>45</v>
      </c>
      <c r="F153" s="17" t="s">
        <v>38</v>
      </c>
      <c r="G153" s="18" t="s">
        <v>38</v>
      </c>
      <c r="H153" s="64" t="s">
        <v>38</v>
      </c>
      <c r="I153" s="17" t="s">
        <v>38</v>
      </c>
      <c r="J153" s="18" t="s">
        <v>38</v>
      </c>
    </row>
    <row r="154" spans="1:10" ht="13.5" thickBot="1">
      <c r="A154" s="73" t="s">
        <v>48</v>
      </c>
      <c r="B154" s="44" t="s">
        <v>45</v>
      </c>
      <c r="C154" s="17" t="s">
        <v>38</v>
      </c>
      <c r="D154" s="106" t="s">
        <v>38</v>
      </c>
      <c r="E154" s="44">
        <v>1</v>
      </c>
      <c r="F154" s="17">
        <v>1</v>
      </c>
      <c r="G154" s="18">
        <v>2</v>
      </c>
      <c r="H154" s="64" t="s">
        <v>45</v>
      </c>
      <c r="I154" s="17" t="s">
        <v>38</v>
      </c>
      <c r="J154" s="18" t="s">
        <v>38</v>
      </c>
    </row>
    <row r="155" spans="1:10" ht="13.5" thickBot="1">
      <c r="A155" s="73" t="s">
        <v>86</v>
      </c>
      <c r="B155" s="44" t="s">
        <v>45</v>
      </c>
      <c r="C155" s="17" t="s">
        <v>38</v>
      </c>
      <c r="D155" s="106" t="s">
        <v>38</v>
      </c>
      <c r="E155" s="44" t="s">
        <v>45</v>
      </c>
      <c r="F155" s="17" t="s">
        <v>38</v>
      </c>
      <c r="G155" s="18" t="s">
        <v>38</v>
      </c>
      <c r="H155" s="64" t="s">
        <v>45</v>
      </c>
      <c r="I155" s="17" t="s">
        <v>38</v>
      </c>
      <c r="J155" s="18" t="s">
        <v>38</v>
      </c>
    </row>
    <row r="156" spans="1:10" ht="13.5" thickBot="1">
      <c r="A156" s="73" t="s">
        <v>86</v>
      </c>
      <c r="B156" s="44">
        <v>1</v>
      </c>
      <c r="C156" s="45">
        <v>59</v>
      </c>
      <c r="D156" s="37">
        <v>0.03389830508474576</v>
      </c>
      <c r="E156" s="44">
        <v>1</v>
      </c>
      <c r="F156" s="45">
        <v>131</v>
      </c>
      <c r="G156" s="88">
        <v>0.015267175572519083</v>
      </c>
      <c r="H156" s="64" t="s">
        <v>45</v>
      </c>
      <c r="I156" s="45" t="s">
        <v>38</v>
      </c>
      <c r="J156" s="88" t="s">
        <v>38</v>
      </c>
    </row>
    <row r="157" spans="1:10" s="47" customFormat="1" ht="13.5" thickBot="1">
      <c r="A157" s="73" t="s">
        <v>40</v>
      </c>
      <c r="B157" s="51">
        <v>1</v>
      </c>
      <c r="C157" s="52">
        <v>2</v>
      </c>
      <c r="D157" s="50">
        <v>1</v>
      </c>
      <c r="E157" s="51">
        <v>1</v>
      </c>
      <c r="F157" s="52">
        <v>1</v>
      </c>
      <c r="G157" s="284" t="s">
        <v>38</v>
      </c>
      <c r="H157" s="67">
        <v>1</v>
      </c>
      <c r="I157" s="52">
        <v>2</v>
      </c>
      <c r="J157" s="110">
        <v>1</v>
      </c>
    </row>
    <row r="158" spans="1:10" ht="12.75">
      <c r="A158" s="222" t="s">
        <v>68</v>
      </c>
      <c r="B158" s="263">
        <v>3.9227871939736345</v>
      </c>
      <c r="C158" s="264"/>
      <c r="D158" s="265"/>
      <c r="E158" s="263">
        <v>4.366915527220871</v>
      </c>
      <c r="F158" s="264"/>
      <c r="G158" s="265"/>
      <c r="H158" s="263">
        <v>4.142857142857142</v>
      </c>
      <c r="I158" s="264"/>
      <c r="J158" s="265"/>
    </row>
    <row r="159" spans="1:10" ht="13.5" thickBot="1">
      <c r="A159" s="223"/>
      <c r="B159" s="186"/>
      <c r="C159" s="245"/>
      <c r="D159" s="246"/>
      <c r="E159" s="186"/>
      <c r="F159" s="245"/>
      <c r="G159" s="246"/>
      <c r="H159" s="186"/>
      <c r="I159" s="245"/>
      <c r="J159" s="246"/>
    </row>
    <row r="160" spans="1:10" ht="13.5" thickBot="1">
      <c r="A160" s="107" t="s">
        <v>69</v>
      </c>
      <c r="B160" s="219">
        <v>4.144186621350549</v>
      </c>
      <c r="C160" s="220"/>
      <c r="D160" s="220"/>
      <c r="E160" s="220"/>
      <c r="F160" s="220"/>
      <c r="G160" s="220"/>
      <c r="H160" s="220"/>
      <c r="I160" s="220"/>
      <c r="J160" s="221"/>
    </row>
  </sheetData>
  <mergeCells count="106">
    <mergeCell ref="A73:J74"/>
    <mergeCell ref="A91:P92"/>
    <mergeCell ref="A109:J110"/>
    <mergeCell ref="A127:J128"/>
    <mergeCell ref="A1:T1"/>
    <mergeCell ref="A6:P7"/>
    <mergeCell ref="A24:M25"/>
    <mergeCell ref="A42:P43"/>
    <mergeCell ref="A4:C4"/>
    <mergeCell ref="K8:M9"/>
    <mergeCell ref="N8:P9"/>
    <mergeCell ref="K19:M20"/>
    <mergeCell ref="N19:P20"/>
    <mergeCell ref="A8:A9"/>
    <mergeCell ref="B8:D9"/>
    <mergeCell ref="A19:A20"/>
    <mergeCell ref="B19:D20"/>
    <mergeCell ref="E19:G20"/>
    <mergeCell ref="H19:J20"/>
    <mergeCell ref="E8:G9"/>
    <mergeCell ref="H8:J9"/>
    <mergeCell ref="B21:P21"/>
    <mergeCell ref="A26:A27"/>
    <mergeCell ref="B26:D27"/>
    <mergeCell ref="E26:G27"/>
    <mergeCell ref="H26:J27"/>
    <mergeCell ref="K26:M27"/>
    <mergeCell ref="K37:M38"/>
    <mergeCell ref="B39:M39"/>
    <mergeCell ref="A37:A38"/>
    <mergeCell ref="B37:D38"/>
    <mergeCell ref="E37:G38"/>
    <mergeCell ref="H37:J38"/>
    <mergeCell ref="A44:A45"/>
    <mergeCell ref="B44:D45"/>
    <mergeCell ref="E44:G45"/>
    <mergeCell ref="H44:J45"/>
    <mergeCell ref="K44:M45"/>
    <mergeCell ref="N44:P45"/>
    <mergeCell ref="B57:D58"/>
    <mergeCell ref="E57:G58"/>
    <mergeCell ref="H57:J58"/>
    <mergeCell ref="K57:M58"/>
    <mergeCell ref="A55:A56"/>
    <mergeCell ref="B55:D56"/>
    <mergeCell ref="E55:G56"/>
    <mergeCell ref="H55:J56"/>
    <mergeCell ref="K55:M56"/>
    <mergeCell ref="N55:P56"/>
    <mergeCell ref="B68:D69"/>
    <mergeCell ref="E68:G69"/>
    <mergeCell ref="H68:J69"/>
    <mergeCell ref="K68:M69"/>
    <mergeCell ref="A57:A58"/>
    <mergeCell ref="A68:A69"/>
    <mergeCell ref="B70:M70"/>
    <mergeCell ref="A75:A76"/>
    <mergeCell ref="B75:D76"/>
    <mergeCell ref="E75:G76"/>
    <mergeCell ref="H75:J76"/>
    <mergeCell ref="A86:A87"/>
    <mergeCell ref="B86:D87"/>
    <mergeCell ref="E86:G87"/>
    <mergeCell ref="H86:J87"/>
    <mergeCell ref="B88:J88"/>
    <mergeCell ref="A93:A94"/>
    <mergeCell ref="B93:D94"/>
    <mergeCell ref="E93:G94"/>
    <mergeCell ref="H93:J94"/>
    <mergeCell ref="K93:M94"/>
    <mergeCell ref="N93:P94"/>
    <mergeCell ref="K104:M105"/>
    <mergeCell ref="N104:P105"/>
    <mergeCell ref="B106:P106"/>
    <mergeCell ref="A104:A105"/>
    <mergeCell ref="B104:D105"/>
    <mergeCell ref="E104:G105"/>
    <mergeCell ref="H104:J105"/>
    <mergeCell ref="A111:A112"/>
    <mergeCell ref="B111:D112"/>
    <mergeCell ref="E111:G112"/>
    <mergeCell ref="H111:J112"/>
    <mergeCell ref="A122:A123"/>
    <mergeCell ref="B122:D123"/>
    <mergeCell ref="E122:G123"/>
    <mergeCell ref="H122:J123"/>
    <mergeCell ref="B124:J124"/>
    <mergeCell ref="A129:A130"/>
    <mergeCell ref="B129:D130"/>
    <mergeCell ref="E129:G130"/>
    <mergeCell ref="H129:J130"/>
    <mergeCell ref="B147:D148"/>
    <mergeCell ref="E147:G148"/>
    <mergeCell ref="H147:J148"/>
    <mergeCell ref="A140:A141"/>
    <mergeCell ref="B140:D141"/>
    <mergeCell ref="E140:G141"/>
    <mergeCell ref="H140:J141"/>
    <mergeCell ref="A145:J146"/>
    <mergeCell ref="B160:J160"/>
    <mergeCell ref="A158:A159"/>
    <mergeCell ref="B158:D159"/>
    <mergeCell ref="E158:G159"/>
    <mergeCell ref="H158:J159"/>
    <mergeCell ref="B142:J142"/>
    <mergeCell ref="A147:A14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33"/>
  <sheetViews>
    <sheetView tabSelected="1" zoomScale="50" zoomScaleNormal="50" workbookViewId="0" topLeftCell="B1">
      <selection activeCell="W31" sqref="W31"/>
    </sheetView>
  </sheetViews>
  <sheetFormatPr defaultColWidth="9.00390625" defaultRowHeight="12.75"/>
  <sheetData>
    <row r="1" spans="1:28" s="91" customFormat="1" ht="15.75">
      <c r="A1" s="138" t="s">
        <v>92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15"/>
      <c r="V1" s="115"/>
      <c r="W1" s="115"/>
      <c r="X1" s="115"/>
      <c r="Y1" s="115"/>
      <c r="Z1" s="115"/>
      <c r="AA1" s="115"/>
      <c r="AB1" s="115"/>
    </row>
    <row r="4" spans="1:31" s="91" customFormat="1" ht="12.75">
      <c r="A4" s="189" t="s">
        <v>87</v>
      </c>
      <c r="B4" s="189"/>
      <c r="C4" s="189"/>
      <c r="D4" s="32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ht="13.5" thickBot="1"/>
    <row r="6" spans="1:16" ht="12.75">
      <c r="A6" s="146" t="s">
        <v>59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87"/>
    </row>
    <row r="7" spans="1:16" ht="13.5" thickBot="1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88"/>
    </row>
    <row r="8" spans="1:18" ht="12.75">
      <c r="A8" s="185"/>
      <c r="B8" s="249" t="s">
        <v>60</v>
      </c>
      <c r="C8" s="250"/>
      <c r="D8" s="212"/>
      <c r="E8" s="210" t="s">
        <v>61</v>
      </c>
      <c r="F8" s="230"/>
      <c r="G8" s="231"/>
      <c r="H8" s="210" t="s">
        <v>62</v>
      </c>
      <c r="I8" s="230"/>
      <c r="J8" s="231"/>
      <c r="K8" s="210" t="s">
        <v>63</v>
      </c>
      <c r="L8" s="230"/>
      <c r="M8" s="231"/>
      <c r="N8" s="210" t="s">
        <v>36</v>
      </c>
      <c r="O8" s="230"/>
      <c r="P8" s="231"/>
      <c r="R8" t="s">
        <v>67</v>
      </c>
    </row>
    <row r="9" spans="1:18" ht="13.5" thickBot="1">
      <c r="A9" s="186"/>
      <c r="B9" s="251"/>
      <c r="C9" s="252"/>
      <c r="D9" s="213"/>
      <c r="E9" s="211"/>
      <c r="F9" s="232"/>
      <c r="G9" s="233"/>
      <c r="H9" s="211"/>
      <c r="I9" s="232"/>
      <c r="J9" s="233"/>
      <c r="K9" s="211"/>
      <c r="L9" s="232"/>
      <c r="M9" s="233"/>
      <c r="N9" s="211"/>
      <c r="O9" s="232"/>
      <c r="P9" s="233"/>
      <c r="R9">
        <v>5</v>
      </c>
    </row>
    <row r="10" spans="1:16" ht="13.5" thickBot="1">
      <c r="A10" s="2"/>
      <c r="B10" s="97" t="s">
        <v>64</v>
      </c>
      <c r="C10" s="97" t="s">
        <v>65</v>
      </c>
      <c r="D10" s="97" t="s">
        <v>66</v>
      </c>
      <c r="E10" s="4" t="s">
        <v>64</v>
      </c>
      <c r="F10" s="4" t="s">
        <v>65</v>
      </c>
      <c r="G10" s="97" t="s">
        <v>66</v>
      </c>
      <c r="H10" s="97" t="s">
        <v>64</v>
      </c>
      <c r="I10" s="97" t="s">
        <v>65</v>
      </c>
      <c r="J10" s="97" t="s">
        <v>66</v>
      </c>
      <c r="K10" s="97" t="s">
        <v>64</v>
      </c>
      <c r="L10" s="97" t="s">
        <v>65</v>
      </c>
      <c r="M10" s="97" t="s">
        <v>66</v>
      </c>
      <c r="N10" s="97" t="s">
        <v>64</v>
      </c>
      <c r="O10" s="97" t="s">
        <v>65</v>
      </c>
      <c r="P10" s="97" t="s">
        <v>66</v>
      </c>
    </row>
    <row r="11" spans="1:16" ht="13.5" thickBot="1">
      <c r="A11" s="6" t="s">
        <v>53</v>
      </c>
      <c r="B11" s="68">
        <v>2</v>
      </c>
      <c r="C11" s="69">
        <v>2</v>
      </c>
      <c r="D11" s="13">
        <f>B11/C11*1</f>
        <v>1</v>
      </c>
      <c r="E11" s="68">
        <v>1</v>
      </c>
      <c r="F11" s="69">
        <v>1</v>
      </c>
      <c r="G11" s="13">
        <f>E11/F11*1</f>
        <v>1</v>
      </c>
      <c r="H11" s="68">
        <v>1</v>
      </c>
      <c r="I11" s="69">
        <v>1</v>
      </c>
      <c r="J11" s="13">
        <f>H11/I11*1</f>
        <v>1</v>
      </c>
      <c r="K11" s="68" t="s">
        <v>45</v>
      </c>
      <c r="L11" s="69" t="s">
        <v>38</v>
      </c>
      <c r="M11" s="13"/>
      <c r="N11" s="68">
        <v>1</v>
      </c>
      <c r="O11" s="69">
        <v>1</v>
      </c>
      <c r="P11" s="13">
        <f>N11/O11*1</f>
        <v>1</v>
      </c>
    </row>
    <row r="12" spans="1:16" s="47" customFormat="1" ht="13.5" thickBot="1">
      <c r="A12" s="73" t="s">
        <v>54</v>
      </c>
      <c r="B12" s="74">
        <v>1</v>
      </c>
      <c r="C12" s="75">
        <v>1</v>
      </c>
      <c r="D12" s="88">
        <f>B12/C12*1</f>
        <v>1</v>
      </c>
      <c r="E12" s="74">
        <v>1</v>
      </c>
      <c r="F12" s="75">
        <v>1</v>
      </c>
      <c r="G12" s="88">
        <f>E12/F12*1</f>
        <v>1</v>
      </c>
      <c r="H12" s="74">
        <v>1</v>
      </c>
      <c r="I12" s="75">
        <v>1</v>
      </c>
      <c r="J12" s="88">
        <f>H12/I12*1</f>
        <v>1</v>
      </c>
      <c r="K12" s="74">
        <v>1</v>
      </c>
      <c r="L12" s="75">
        <v>1</v>
      </c>
      <c r="M12" s="88">
        <f>K12/L12*1</f>
        <v>1</v>
      </c>
      <c r="N12" s="74">
        <v>1</v>
      </c>
      <c r="O12" s="75">
        <v>1</v>
      </c>
      <c r="P12" s="88">
        <f>N12/O12*1</f>
        <v>1</v>
      </c>
    </row>
    <row r="13" spans="1:16" ht="13.5" thickBot="1">
      <c r="A13" s="73" t="s">
        <v>55</v>
      </c>
      <c r="B13" s="74">
        <v>8</v>
      </c>
      <c r="C13" s="75">
        <v>8</v>
      </c>
      <c r="D13" s="88">
        <f>B13/C13*1</f>
        <v>1</v>
      </c>
      <c r="E13" s="74">
        <v>25</v>
      </c>
      <c r="F13" s="75">
        <v>25</v>
      </c>
      <c r="G13" s="88">
        <f>E13/F13*1</f>
        <v>1</v>
      </c>
      <c r="H13" s="74">
        <v>25</v>
      </c>
      <c r="I13" s="75">
        <v>25</v>
      </c>
      <c r="J13" s="88">
        <f>H13/I13*1</f>
        <v>1</v>
      </c>
      <c r="K13" s="74">
        <v>12</v>
      </c>
      <c r="L13" s="75">
        <v>12</v>
      </c>
      <c r="M13" s="88">
        <f>K13/L13*1</f>
        <v>1</v>
      </c>
      <c r="N13" s="74">
        <v>26</v>
      </c>
      <c r="O13" s="75">
        <v>27</v>
      </c>
      <c r="P13" s="88">
        <f>N13/O13*1</f>
        <v>0.9629629629629629</v>
      </c>
    </row>
    <row r="14" spans="1:16" s="47" customFormat="1" ht="13.5" thickBot="1">
      <c r="A14" s="73" t="s">
        <v>56</v>
      </c>
      <c r="B14" s="74" t="s">
        <v>45</v>
      </c>
      <c r="C14" s="116" t="s">
        <v>45</v>
      </c>
      <c r="D14" s="118" t="s">
        <v>45</v>
      </c>
      <c r="E14" s="74" t="s">
        <v>45</v>
      </c>
      <c r="F14" s="116" t="s">
        <v>38</v>
      </c>
      <c r="G14" s="118" t="s">
        <v>45</v>
      </c>
      <c r="H14" s="74">
        <v>1</v>
      </c>
      <c r="I14" s="116">
        <v>1</v>
      </c>
      <c r="J14" s="118">
        <f>H14/I14*1</f>
        <v>1</v>
      </c>
      <c r="K14" s="74" t="s">
        <v>45</v>
      </c>
      <c r="L14" s="116" t="s">
        <v>38</v>
      </c>
      <c r="M14" s="118" t="s">
        <v>45</v>
      </c>
      <c r="N14" s="74" t="s">
        <v>45</v>
      </c>
      <c r="O14" s="116" t="s">
        <v>38</v>
      </c>
      <c r="P14" s="118" t="s">
        <v>45</v>
      </c>
    </row>
    <row r="15" spans="1:16" ht="13.5" thickBot="1">
      <c r="A15" s="73" t="s">
        <v>57</v>
      </c>
      <c r="B15" s="79" t="s">
        <v>45</v>
      </c>
      <c r="C15" s="80" t="s">
        <v>45</v>
      </c>
      <c r="D15" s="82" t="s">
        <v>45</v>
      </c>
      <c r="E15" s="79" t="s">
        <v>45</v>
      </c>
      <c r="F15" s="80" t="s">
        <v>38</v>
      </c>
      <c r="G15" s="82" t="s">
        <v>45</v>
      </c>
      <c r="H15" s="79">
        <v>1</v>
      </c>
      <c r="I15" s="80">
        <v>34</v>
      </c>
      <c r="J15" s="82">
        <f>H15/I15*1</f>
        <v>0.029411764705882353</v>
      </c>
      <c r="K15" s="79" t="s">
        <v>45</v>
      </c>
      <c r="L15" s="80" t="s">
        <v>38</v>
      </c>
      <c r="M15" s="82" t="s">
        <v>45</v>
      </c>
      <c r="N15" s="79">
        <v>14</v>
      </c>
      <c r="O15" s="80">
        <v>45</v>
      </c>
      <c r="P15" s="82">
        <f>N15/O15*1</f>
        <v>0.3111111111111111</v>
      </c>
    </row>
    <row r="16" spans="1:31" ht="12.75">
      <c r="A16" s="222" t="s">
        <v>68</v>
      </c>
      <c r="B16" s="263">
        <f>SUM(D11:D15)</f>
        <v>3</v>
      </c>
      <c r="C16" s="264"/>
      <c r="D16" s="265"/>
      <c r="E16" s="263">
        <f>SUM(G11:G15)</f>
        <v>3</v>
      </c>
      <c r="F16" s="264"/>
      <c r="G16" s="265"/>
      <c r="H16" s="263">
        <f>SUM(J11:J15)</f>
        <v>4.029411764705882</v>
      </c>
      <c r="I16" s="264"/>
      <c r="J16" s="265"/>
      <c r="K16" s="263">
        <f>SUM(M11:M15)</f>
        <v>2</v>
      </c>
      <c r="L16" s="264"/>
      <c r="M16" s="265"/>
      <c r="N16" s="263">
        <f>SUM(P11:P15)</f>
        <v>3.2740740740740737</v>
      </c>
      <c r="O16" s="264"/>
      <c r="P16" s="265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ht="13.5" thickBot="1">
      <c r="A17" s="223"/>
      <c r="B17" s="186"/>
      <c r="C17" s="245"/>
      <c r="D17" s="246"/>
      <c r="E17" s="186"/>
      <c r="F17" s="245"/>
      <c r="G17" s="246"/>
      <c r="H17" s="186"/>
      <c r="I17" s="245"/>
      <c r="J17" s="246"/>
      <c r="K17" s="186"/>
      <c r="L17" s="245"/>
      <c r="M17" s="246"/>
      <c r="N17" s="186"/>
      <c r="O17" s="245"/>
      <c r="P17" s="246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</row>
    <row r="18" spans="1:16" ht="13.5" thickBot="1">
      <c r="A18" s="107" t="s">
        <v>69</v>
      </c>
      <c r="B18" s="219">
        <f>SUM(B16:P17)/R9</f>
        <v>3.060697167755991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1"/>
    </row>
    <row r="20" ht="13.5" thickBot="1"/>
    <row r="21" spans="1:13" ht="12.75">
      <c r="A21" s="146" t="s">
        <v>70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87"/>
    </row>
    <row r="22" spans="1:13" ht="13.5" thickBot="1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88"/>
    </row>
    <row r="23" spans="1:15" ht="12.75">
      <c r="A23" s="185"/>
      <c r="B23" s="249" t="s">
        <v>60</v>
      </c>
      <c r="C23" s="250"/>
      <c r="D23" s="212"/>
      <c r="E23" s="256" t="s">
        <v>71</v>
      </c>
      <c r="F23" s="257"/>
      <c r="G23" s="258"/>
      <c r="H23" s="210" t="s">
        <v>72</v>
      </c>
      <c r="I23" s="230"/>
      <c r="J23" s="231"/>
      <c r="K23" s="210" t="s">
        <v>73</v>
      </c>
      <c r="L23" s="230"/>
      <c r="M23" s="231"/>
      <c r="O23" t="s">
        <v>67</v>
      </c>
    </row>
    <row r="24" spans="1:15" ht="13.5" thickBot="1">
      <c r="A24" s="186"/>
      <c r="B24" s="251"/>
      <c r="C24" s="252"/>
      <c r="D24" s="213"/>
      <c r="E24" s="259"/>
      <c r="F24" s="260"/>
      <c r="G24" s="261"/>
      <c r="H24" s="211"/>
      <c r="I24" s="232"/>
      <c r="J24" s="233"/>
      <c r="K24" s="211"/>
      <c r="L24" s="232"/>
      <c r="M24" s="233"/>
      <c r="O24">
        <v>4</v>
      </c>
    </row>
    <row r="25" spans="1:13" ht="13.5" thickBot="1">
      <c r="A25" s="2"/>
      <c r="B25" s="97" t="s">
        <v>64</v>
      </c>
      <c r="C25" s="97" t="s">
        <v>65</v>
      </c>
      <c r="D25" s="97" t="s">
        <v>66</v>
      </c>
      <c r="E25" s="97" t="s">
        <v>64</v>
      </c>
      <c r="F25" s="97" t="s">
        <v>65</v>
      </c>
      <c r="G25" s="97" t="s">
        <v>66</v>
      </c>
      <c r="H25" s="96" t="s">
        <v>64</v>
      </c>
      <c r="I25" s="96" t="s">
        <v>65</v>
      </c>
      <c r="J25" s="97" t="s">
        <v>66</v>
      </c>
      <c r="K25" s="97" t="s">
        <v>64</v>
      </c>
      <c r="L25" s="97" t="s">
        <v>65</v>
      </c>
      <c r="M25" s="97" t="s">
        <v>66</v>
      </c>
    </row>
    <row r="26" spans="1:13" ht="13.5" thickBot="1">
      <c r="A26" s="6" t="s">
        <v>53</v>
      </c>
      <c r="B26" s="68" t="s">
        <v>45</v>
      </c>
      <c r="C26" s="104" t="s">
        <v>38</v>
      </c>
      <c r="D26" s="105" t="s">
        <v>38</v>
      </c>
      <c r="E26" s="68" t="s">
        <v>45</v>
      </c>
      <c r="F26" s="104" t="s">
        <v>38</v>
      </c>
      <c r="G26" s="105" t="s">
        <v>38</v>
      </c>
      <c r="H26" s="68" t="s">
        <v>45</v>
      </c>
      <c r="I26" s="104" t="s">
        <v>38</v>
      </c>
      <c r="J26" s="105" t="s">
        <v>38</v>
      </c>
      <c r="K26" s="68" t="s">
        <v>45</v>
      </c>
      <c r="L26" s="104" t="s">
        <v>38</v>
      </c>
      <c r="M26" s="105" t="s">
        <v>38</v>
      </c>
    </row>
    <row r="27" spans="1:13" s="47" customFormat="1" ht="13.5" thickBot="1">
      <c r="A27" s="73" t="s">
        <v>54</v>
      </c>
      <c r="B27" s="74">
        <v>1</v>
      </c>
      <c r="C27" s="75">
        <v>1</v>
      </c>
      <c r="D27" s="88">
        <f>B27/C27*1</f>
        <v>1</v>
      </c>
      <c r="E27" s="74">
        <v>1</v>
      </c>
      <c r="F27" s="75">
        <v>1</v>
      </c>
      <c r="G27" s="88">
        <f>E27/F27*1</f>
        <v>1</v>
      </c>
      <c r="H27" s="74">
        <v>1</v>
      </c>
      <c r="I27" s="75">
        <v>1</v>
      </c>
      <c r="J27" s="88">
        <f>H27/I27*1</f>
        <v>1</v>
      </c>
      <c r="K27" s="74" t="s">
        <v>45</v>
      </c>
      <c r="L27" s="75" t="s">
        <v>38</v>
      </c>
      <c r="M27" s="88" t="s">
        <v>38</v>
      </c>
    </row>
    <row r="28" spans="1:13" ht="13.5" thickBot="1">
      <c r="A28" s="73" t="s">
        <v>55</v>
      </c>
      <c r="B28" s="74">
        <v>35</v>
      </c>
      <c r="C28" s="75">
        <v>36</v>
      </c>
      <c r="D28" s="88">
        <f>B28/C28*1</f>
        <v>0.9722222222222222</v>
      </c>
      <c r="E28" s="74" t="s">
        <v>45</v>
      </c>
      <c r="F28" s="75" t="s">
        <v>38</v>
      </c>
      <c r="G28" s="88" t="s">
        <v>38</v>
      </c>
      <c r="H28" s="74" t="s">
        <v>45</v>
      </c>
      <c r="I28" s="75" t="s">
        <v>38</v>
      </c>
      <c r="J28" s="88" t="s">
        <v>38</v>
      </c>
      <c r="K28" s="74">
        <v>6</v>
      </c>
      <c r="L28" s="75">
        <v>6</v>
      </c>
      <c r="M28" s="88">
        <f>K28/L28*1</f>
        <v>1</v>
      </c>
    </row>
    <row r="29" spans="1:13" s="47" customFormat="1" ht="13.5" thickBot="1">
      <c r="A29" s="73" t="s">
        <v>56</v>
      </c>
      <c r="B29" s="74" t="s">
        <v>45</v>
      </c>
      <c r="C29" s="280" t="s">
        <v>38</v>
      </c>
      <c r="D29" s="282" t="s">
        <v>38</v>
      </c>
      <c r="E29" s="74" t="s">
        <v>45</v>
      </c>
      <c r="F29" s="280" t="s">
        <v>38</v>
      </c>
      <c r="G29" s="282" t="s">
        <v>38</v>
      </c>
      <c r="H29" s="74" t="s">
        <v>45</v>
      </c>
      <c r="I29" s="280" t="s">
        <v>38</v>
      </c>
      <c r="J29" s="282" t="s">
        <v>38</v>
      </c>
      <c r="K29" s="74">
        <v>1</v>
      </c>
      <c r="L29" s="280">
        <v>5</v>
      </c>
      <c r="M29" s="282">
        <f>K29/L29*1</f>
        <v>0.2</v>
      </c>
    </row>
    <row r="30" spans="1:13" ht="13.5" thickBot="1">
      <c r="A30" s="73" t="s">
        <v>57</v>
      </c>
      <c r="B30" s="79" t="s">
        <v>45</v>
      </c>
      <c r="C30" s="29" t="s">
        <v>38</v>
      </c>
      <c r="D30" s="30" t="s">
        <v>38</v>
      </c>
      <c r="E30" s="79" t="s">
        <v>45</v>
      </c>
      <c r="F30" s="29" t="s">
        <v>38</v>
      </c>
      <c r="G30" s="30" t="s">
        <v>38</v>
      </c>
      <c r="H30" s="79" t="s">
        <v>45</v>
      </c>
      <c r="I30" s="29" t="s">
        <v>38</v>
      </c>
      <c r="J30" s="30" t="s">
        <v>38</v>
      </c>
      <c r="K30" s="79">
        <v>12</v>
      </c>
      <c r="L30" s="29">
        <v>12</v>
      </c>
      <c r="M30" s="30">
        <f>K30/L30*1</f>
        <v>1</v>
      </c>
    </row>
    <row r="31" spans="1:13" ht="12.75">
      <c r="A31" s="222" t="s">
        <v>68</v>
      </c>
      <c r="B31" s="263">
        <f>SUM(D26:D30)</f>
        <v>1.9722222222222223</v>
      </c>
      <c r="C31" s="264"/>
      <c r="D31" s="265"/>
      <c r="E31" s="263">
        <f>SUM(G26:G30)</f>
        <v>1</v>
      </c>
      <c r="F31" s="264"/>
      <c r="G31" s="265"/>
      <c r="H31" s="263">
        <f>SUM(J26:J30)</f>
        <v>1</v>
      </c>
      <c r="I31" s="264"/>
      <c r="J31" s="265"/>
      <c r="K31" s="263">
        <f>SUM(M26:M30)</f>
        <v>2.2</v>
      </c>
      <c r="L31" s="264"/>
      <c r="M31" s="265"/>
    </row>
    <row r="32" spans="1:13" ht="13.5" thickBot="1">
      <c r="A32" s="223"/>
      <c r="B32" s="186"/>
      <c r="C32" s="245"/>
      <c r="D32" s="246"/>
      <c r="E32" s="186"/>
      <c r="F32" s="245"/>
      <c r="G32" s="246"/>
      <c r="H32" s="186"/>
      <c r="I32" s="245"/>
      <c r="J32" s="246"/>
      <c r="K32" s="186"/>
      <c r="L32" s="245"/>
      <c r="M32" s="246"/>
    </row>
    <row r="33" spans="1:13" ht="13.5" thickBot="1">
      <c r="A33" s="107" t="s">
        <v>69</v>
      </c>
      <c r="B33" s="219">
        <f>SUM(B31:M32)/O24</f>
        <v>1.5430555555555556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1"/>
    </row>
    <row r="35" ht="13.5" thickBot="1"/>
    <row r="36" spans="1:16" ht="12.75">
      <c r="A36" s="146" t="s">
        <v>3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87"/>
    </row>
    <row r="37" spans="1:16" ht="13.5" thickBot="1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88"/>
    </row>
    <row r="38" spans="1:18" ht="12.75" customHeight="1">
      <c r="A38" s="185"/>
      <c r="B38" s="249" t="s">
        <v>74</v>
      </c>
      <c r="C38" s="250"/>
      <c r="D38" s="212"/>
      <c r="E38" s="210" t="s">
        <v>75</v>
      </c>
      <c r="F38" s="230"/>
      <c r="G38" s="231"/>
      <c r="H38" s="249" t="s">
        <v>62</v>
      </c>
      <c r="I38" s="250"/>
      <c r="J38" s="212"/>
      <c r="K38" s="249" t="s">
        <v>21</v>
      </c>
      <c r="L38" s="250"/>
      <c r="M38" s="212"/>
      <c r="N38" s="249" t="s">
        <v>93</v>
      </c>
      <c r="O38" s="250"/>
      <c r="P38" s="212"/>
      <c r="R38" t="s">
        <v>67</v>
      </c>
    </row>
    <row r="39" spans="1:18" ht="13.5" thickBot="1">
      <c r="A39" s="186"/>
      <c r="B39" s="251"/>
      <c r="C39" s="252"/>
      <c r="D39" s="213"/>
      <c r="E39" s="211"/>
      <c r="F39" s="232"/>
      <c r="G39" s="233"/>
      <c r="H39" s="251"/>
      <c r="I39" s="252"/>
      <c r="J39" s="213"/>
      <c r="K39" s="251"/>
      <c r="L39" s="252"/>
      <c r="M39" s="213"/>
      <c r="N39" s="251"/>
      <c r="O39" s="252"/>
      <c r="P39" s="213"/>
      <c r="R39">
        <v>9</v>
      </c>
    </row>
    <row r="40" spans="1:16" ht="13.5" thickBot="1">
      <c r="A40" s="2"/>
      <c r="B40" s="97" t="s">
        <v>64</v>
      </c>
      <c r="C40" s="97" t="s">
        <v>65</v>
      </c>
      <c r="D40" s="97" t="s">
        <v>66</v>
      </c>
      <c r="E40" s="96" t="s">
        <v>64</v>
      </c>
      <c r="F40" s="96" t="s">
        <v>65</v>
      </c>
      <c r="G40" s="97" t="s">
        <v>66</v>
      </c>
      <c r="H40" s="96" t="s">
        <v>64</v>
      </c>
      <c r="I40" s="96" t="s">
        <v>65</v>
      </c>
      <c r="J40" s="97" t="s">
        <v>66</v>
      </c>
      <c r="K40" s="96" t="s">
        <v>64</v>
      </c>
      <c r="L40" s="96" t="s">
        <v>65</v>
      </c>
      <c r="M40" s="97" t="s">
        <v>66</v>
      </c>
      <c r="N40" s="96" t="s">
        <v>64</v>
      </c>
      <c r="O40" s="96" t="s">
        <v>65</v>
      </c>
      <c r="P40" s="97" t="s">
        <v>66</v>
      </c>
    </row>
    <row r="41" spans="1:16" ht="13.5" thickBot="1">
      <c r="A41" s="6" t="s">
        <v>53</v>
      </c>
      <c r="B41" s="68" t="s">
        <v>45</v>
      </c>
      <c r="C41" s="104" t="s">
        <v>38</v>
      </c>
      <c r="D41" s="105" t="s">
        <v>38</v>
      </c>
      <c r="E41" s="68" t="s">
        <v>45</v>
      </c>
      <c r="F41" s="104" t="s">
        <v>38</v>
      </c>
      <c r="G41" s="105" t="s">
        <v>38</v>
      </c>
      <c r="H41" s="68" t="s">
        <v>45</v>
      </c>
      <c r="I41" s="104" t="s">
        <v>38</v>
      </c>
      <c r="J41" s="105" t="s">
        <v>38</v>
      </c>
      <c r="K41" s="68" t="s">
        <v>45</v>
      </c>
      <c r="L41" s="104" t="s">
        <v>38</v>
      </c>
      <c r="M41" s="105" t="s">
        <v>38</v>
      </c>
      <c r="N41" s="68" t="s">
        <v>45</v>
      </c>
      <c r="O41" s="104" t="s">
        <v>38</v>
      </c>
      <c r="P41" s="105" t="s">
        <v>38</v>
      </c>
    </row>
    <row r="42" spans="1:16" s="47" customFormat="1" ht="13.5" thickBot="1">
      <c r="A42" s="73" t="s">
        <v>54</v>
      </c>
      <c r="B42" s="74">
        <v>1</v>
      </c>
      <c r="C42" s="75">
        <v>1</v>
      </c>
      <c r="D42" s="88">
        <f>B42/C42*1</f>
        <v>1</v>
      </c>
      <c r="E42" s="74">
        <v>1</v>
      </c>
      <c r="F42" s="75">
        <v>1</v>
      </c>
      <c r="G42" s="88">
        <f>E42/F42*1</f>
        <v>1</v>
      </c>
      <c r="H42" s="74">
        <v>1</v>
      </c>
      <c r="I42" s="75">
        <v>1</v>
      </c>
      <c r="J42" s="88">
        <f>H42/I42*1</f>
        <v>1</v>
      </c>
      <c r="K42" s="74">
        <v>1</v>
      </c>
      <c r="L42" s="75">
        <v>1</v>
      </c>
      <c r="M42" s="88">
        <f>K42/L42*1</f>
        <v>1</v>
      </c>
      <c r="N42" s="74">
        <v>1</v>
      </c>
      <c r="O42" s="75">
        <v>1</v>
      </c>
      <c r="P42" s="88">
        <f>N42/O42*1</f>
        <v>1</v>
      </c>
    </row>
    <row r="43" spans="1:16" ht="13.5" thickBot="1">
      <c r="A43" s="73" t="s">
        <v>55</v>
      </c>
      <c r="B43" s="74" t="s">
        <v>45</v>
      </c>
      <c r="C43" s="75" t="s">
        <v>38</v>
      </c>
      <c r="D43" s="88" t="s">
        <v>38</v>
      </c>
      <c r="E43" s="74" t="s">
        <v>45</v>
      </c>
      <c r="F43" s="75" t="s">
        <v>38</v>
      </c>
      <c r="G43" s="88" t="s">
        <v>38</v>
      </c>
      <c r="H43" s="74">
        <v>9</v>
      </c>
      <c r="I43" s="75">
        <v>9</v>
      </c>
      <c r="J43" s="88">
        <f>H43/I43*1</f>
        <v>1</v>
      </c>
      <c r="K43" s="74" t="s">
        <v>45</v>
      </c>
      <c r="L43" s="75" t="s">
        <v>38</v>
      </c>
      <c r="M43" s="88" t="s">
        <v>38</v>
      </c>
      <c r="N43" s="74">
        <v>7</v>
      </c>
      <c r="O43" s="75">
        <v>7</v>
      </c>
      <c r="P43" s="88">
        <f>N43/O43*1</f>
        <v>1</v>
      </c>
    </row>
    <row r="44" spans="1:16" s="47" customFormat="1" ht="13.5" thickBot="1">
      <c r="A44" s="73" t="s">
        <v>56</v>
      </c>
      <c r="B44" s="74" t="s">
        <v>45</v>
      </c>
      <c r="C44" s="280" t="s">
        <v>38</v>
      </c>
      <c r="D44" s="282" t="s">
        <v>38</v>
      </c>
      <c r="E44" s="74" t="s">
        <v>45</v>
      </c>
      <c r="F44" s="280" t="s">
        <v>38</v>
      </c>
      <c r="G44" s="282" t="s">
        <v>38</v>
      </c>
      <c r="H44" s="74" t="s">
        <v>45</v>
      </c>
      <c r="I44" s="280" t="s">
        <v>38</v>
      </c>
      <c r="J44" s="282" t="s">
        <v>38</v>
      </c>
      <c r="K44" s="74" t="s">
        <v>45</v>
      </c>
      <c r="L44" s="280" t="s">
        <v>38</v>
      </c>
      <c r="M44" s="282" t="s">
        <v>38</v>
      </c>
      <c r="N44" s="74" t="s">
        <v>45</v>
      </c>
      <c r="O44" s="280" t="s">
        <v>38</v>
      </c>
      <c r="P44" s="282" t="s">
        <v>38</v>
      </c>
    </row>
    <row r="45" spans="1:16" ht="13.5" thickBot="1">
      <c r="A45" s="73" t="s">
        <v>57</v>
      </c>
      <c r="B45" s="79" t="s">
        <v>45</v>
      </c>
      <c r="C45" s="29" t="s">
        <v>38</v>
      </c>
      <c r="D45" s="30" t="s">
        <v>38</v>
      </c>
      <c r="E45" s="79" t="s">
        <v>45</v>
      </c>
      <c r="F45" s="29" t="s">
        <v>38</v>
      </c>
      <c r="G45" s="30" t="s">
        <v>38</v>
      </c>
      <c r="H45" s="79" t="s">
        <v>45</v>
      </c>
      <c r="I45" s="29" t="s">
        <v>38</v>
      </c>
      <c r="J45" s="30" t="s">
        <v>38</v>
      </c>
      <c r="K45" s="79" t="s">
        <v>45</v>
      </c>
      <c r="L45" s="29" t="s">
        <v>38</v>
      </c>
      <c r="M45" s="30" t="s">
        <v>38</v>
      </c>
      <c r="N45" s="79" t="s">
        <v>45</v>
      </c>
      <c r="O45" s="29" t="s">
        <v>38</v>
      </c>
      <c r="P45" s="30" t="s">
        <v>38</v>
      </c>
    </row>
    <row r="46" spans="1:16" ht="12.75">
      <c r="A46" s="222" t="s">
        <v>68</v>
      </c>
      <c r="B46" s="263">
        <f>SUM(D41:D45)</f>
        <v>1</v>
      </c>
      <c r="C46" s="264"/>
      <c r="D46" s="265"/>
      <c r="E46" s="263">
        <f>SUM(G41:G45)</f>
        <v>1</v>
      </c>
      <c r="F46" s="264"/>
      <c r="G46" s="265"/>
      <c r="H46" s="263">
        <f>SUM(J41:J45)</f>
        <v>2</v>
      </c>
      <c r="I46" s="264"/>
      <c r="J46" s="265"/>
      <c r="K46" s="263">
        <f>SUM(M41:M45)</f>
        <v>1</v>
      </c>
      <c r="L46" s="264"/>
      <c r="M46" s="265"/>
      <c r="N46" s="263">
        <f>SUM(P41:P45)</f>
        <v>2</v>
      </c>
      <c r="O46" s="264"/>
      <c r="P46" s="265"/>
    </row>
    <row r="47" spans="1:16" ht="13.5" thickBot="1">
      <c r="A47" s="223"/>
      <c r="B47" s="186"/>
      <c r="C47" s="245"/>
      <c r="D47" s="246"/>
      <c r="E47" s="186"/>
      <c r="F47" s="245"/>
      <c r="G47" s="246"/>
      <c r="H47" s="186"/>
      <c r="I47" s="245"/>
      <c r="J47" s="246"/>
      <c r="K47" s="186"/>
      <c r="L47" s="245"/>
      <c r="M47" s="246"/>
      <c r="N47" s="186"/>
      <c r="O47" s="245"/>
      <c r="P47" s="246"/>
    </row>
    <row r="48" spans="1:13" ht="12.75">
      <c r="A48" s="185"/>
      <c r="B48" s="210" t="s">
        <v>63</v>
      </c>
      <c r="C48" s="230"/>
      <c r="D48" s="231"/>
      <c r="E48" s="249" t="s">
        <v>23</v>
      </c>
      <c r="F48" s="250"/>
      <c r="G48" s="212"/>
      <c r="H48" s="249" t="s">
        <v>76</v>
      </c>
      <c r="I48" s="250"/>
      <c r="J48" s="212"/>
      <c r="K48" s="249" t="s">
        <v>77</v>
      </c>
      <c r="L48" s="250"/>
      <c r="M48" s="212"/>
    </row>
    <row r="49" spans="1:13" ht="13.5" thickBot="1">
      <c r="A49" s="186"/>
      <c r="B49" s="211"/>
      <c r="C49" s="232"/>
      <c r="D49" s="233"/>
      <c r="E49" s="251"/>
      <c r="F49" s="252"/>
      <c r="G49" s="213"/>
      <c r="H49" s="251"/>
      <c r="I49" s="252"/>
      <c r="J49" s="213"/>
      <c r="K49" s="251"/>
      <c r="L49" s="252"/>
      <c r="M49" s="213"/>
    </row>
    <row r="50" spans="1:13" ht="13.5" thickBot="1">
      <c r="A50" s="2"/>
      <c r="B50" s="96" t="s">
        <v>64</v>
      </c>
      <c r="C50" s="96" t="s">
        <v>65</v>
      </c>
      <c r="D50" s="97" t="s">
        <v>66</v>
      </c>
      <c r="E50" s="96" t="s">
        <v>64</v>
      </c>
      <c r="F50" s="96" t="s">
        <v>65</v>
      </c>
      <c r="G50" s="97" t="s">
        <v>66</v>
      </c>
      <c r="H50" s="97" t="s">
        <v>64</v>
      </c>
      <c r="I50" s="97" t="s">
        <v>65</v>
      </c>
      <c r="J50" s="97" t="s">
        <v>66</v>
      </c>
      <c r="K50" s="96" t="s">
        <v>64</v>
      </c>
      <c r="L50" s="96" t="s">
        <v>65</v>
      </c>
      <c r="M50" s="97" t="s">
        <v>66</v>
      </c>
    </row>
    <row r="51" spans="1:13" ht="13.5" thickBot="1">
      <c r="A51" s="6" t="s">
        <v>53</v>
      </c>
      <c r="B51" s="68" t="s">
        <v>45</v>
      </c>
      <c r="C51" s="104" t="s">
        <v>38</v>
      </c>
      <c r="D51" s="105" t="s">
        <v>38</v>
      </c>
      <c r="E51" s="68" t="s">
        <v>45</v>
      </c>
      <c r="F51" s="104" t="s">
        <v>38</v>
      </c>
      <c r="G51" s="105" t="s">
        <v>38</v>
      </c>
      <c r="H51" s="68" t="s">
        <v>45</v>
      </c>
      <c r="I51" s="104" t="s">
        <v>38</v>
      </c>
      <c r="J51" s="105" t="s">
        <v>38</v>
      </c>
      <c r="K51" s="68" t="s">
        <v>45</v>
      </c>
      <c r="L51" s="104" t="s">
        <v>38</v>
      </c>
      <c r="M51" s="105" t="s">
        <v>38</v>
      </c>
    </row>
    <row r="52" spans="1:13" s="47" customFormat="1" ht="13.5" thickBot="1">
      <c r="A52" s="73" t="s">
        <v>54</v>
      </c>
      <c r="B52" s="74">
        <v>1</v>
      </c>
      <c r="C52" s="75">
        <v>1</v>
      </c>
      <c r="D52" s="88">
        <f>B52/C52*1</f>
        <v>1</v>
      </c>
      <c r="E52" s="74">
        <v>1</v>
      </c>
      <c r="F52" s="75">
        <v>1</v>
      </c>
      <c r="G52" s="88">
        <f>E52/F52*1</f>
        <v>1</v>
      </c>
      <c r="H52" s="74">
        <v>1</v>
      </c>
      <c r="I52" s="75">
        <v>1</v>
      </c>
      <c r="J52" s="88">
        <f>H52/I52*1</f>
        <v>1</v>
      </c>
      <c r="K52" s="74">
        <v>1</v>
      </c>
      <c r="L52" s="75">
        <v>1</v>
      </c>
      <c r="M52" s="88">
        <f>K52/L52*1</f>
        <v>1</v>
      </c>
    </row>
    <row r="53" spans="1:18" ht="13.5" thickBot="1">
      <c r="A53" s="73" t="s">
        <v>55</v>
      </c>
      <c r="B53" s="74">
        <v>2</v>
      </c>
      <c r="C53" s="75">
        <v>2</v>
      </c>
      <c r="D53" s="88">
        <f>B53/C53*1</f>
        <v>1</v>
      </c>
      <c r="E53" s="74">
        <v>2</v>
      </c>
      <c r="F53" s="75">
        <v>2</v>
      </c>
      <c r="G53" s="88">
        <f>E53/F53*1</f>
        <v>1</v>
      </c>
      <c r="H53" s="74">
        <v>6</v>
      </c>
      <c r="I53" s="75">
        <v>6</v>
      </c>
      <c r="J53" s="88">
        <f>H53/I53*1</f>
        <v>1</v>
      </c>
      <c r="K53" s="74">
        <v>4</v>
      </c>
      <c r="L53" s="75">
        <v>4</v>
      </c>
      <c r="M53" s="88">
        <f>K53/L53*1</f>
        <v>1</v>
      </c>
      <c r="R53" s="99"/>
    </row>
    <row r="54" spans="1:18" s="47" customFormat="1" ht="13.5" thickBot="1">
      <c r="A54" s="73" t="s">
        <v>56</v>
      </c>
      <c r="B54" s="74" t="s">
        <v>45</v>
      </c>
      <c r="C54" s="280" t="s">
        <v>38</v>
      </c>
      <c r="D54" s="282" t="s">
        <v>38</v>
      </c>
      <c r="E54" s="74" t="s">
        <v>45</v>
      </c>
      <c r="F54" s="280" t="s">
        <v>38</v>
      </c>
      <c r="G54" s="282" t="s">
        <v>38</v>
      </c>
      <c r="H54" s="74" t="s">
        <v>45</v>
      </c>
      <c r="I54" s="280" t="s">
        <v>38</v>
      </c>
      <c r="J54" s="282" t="s">
        <v>38</v>
      </c>
      <c r="K54" s="74">
        <v>1</v>
      </c>
      <c r="L54" s="280">
        <v>6</v>
      </c>
      <c r="M54" s="282">
        <f>K54/L54*1</f>
        <v>0.16666666666666666</v>
      </c>
      <c r="R54" s="286"/>
    </row>
    <row r="55" spans="1:13" ht="13.5" thickBot="1">
      <c r="A55" s="73" t="s">
        <v>57</v>
      </c>
      <c r="B55" s="79">
        <v>2</v>
      </c>
      <c r="C55" s="29">
        <v>4</v>
      </c>
      <c r="D55" s="30">
        <f>B55/C55*1</f>
        <v>0.5</v>
      </c>
      <c r="E55" s="79" t="s">
        <v>45</v>
      </c>
      <c r="F55" s="29" t="s">
        <v>38</v>
      </c>
      <c r="G55" s="30" t="s">
        <v>38</v>
      </c>
      <c r="H55" s="79" t="s">
        <v>45</v>
      </c>
      <c r="I55" s="29" t="s">
        <v>38</v>
      </c>
      <c r="J55" s="30" t="s">
        <v>38</v>
      </c>
      <c r="K55" s="79" t="s">
        <v>45</v>
      </c>
      <c r="L55" s="29" t="s">
        <v>38</v>
      </c>
      <c r="M55" s="30" t="s">
        <v>38</v>
      </c>
    </row>
    <row r="56" spans="1:13" ht="12.75">
      <c r="A56" s="222" t="s">
        <v>68</v>
      </c>
      <c r="B56" s="185">
        <f>SUM(D51:D55)</f>
        <v>2.5</v>
      </c>
      <c r="C56" s="243"/>
      <c r="D56" s="244"/>
      <c r="E56" s="185">
        <f>SUM(G51:G55)</f>
        <v>2</v>
      </c>
      <c r="F56" s="243"/>
      <c r="G56" s="244"/>
      <c r="H56" s="185">
        <f>SUM(J51:J55)</f>
        <v>2</v>
      </c>
      <c r="I56" s="243"/>
      <c r="J56" s="244"/>
      <c r="K56" s="185">
        <f>SUM(M51:M55)</f>
        <v>2.1666666666666665</v>
      </c>
      <c r="L56" s="243"/>
      <c r="M56" s="244"/>
    </row>
    <row r="57" spans="1:13" ht="13.5" thickBot="1">
      <c r="A57" s="223"/>
      <c r="B57" s="186"/>
      <c r="C57" s="245"/>
      <c r="D57" s="246"/>
      <c r="E57" s="186"/>
      <c r="F57" s="245"/>
      <c r="G57" s="246"/>
      <c r="H57" s="186"/>
      <c r="I57" s="245"/>
      <c r="J57" s="246"/>
      <c r="K57" s="186"/>
      <c r="L57" s="245"/>
      <c r="M57" s="246"/>
    </row>
    <row r="58" spans="1:64" ht="13.5" thickBot="1">
      <c r="A58" s="107" t="s">
        <v>69</v>
      </c>
      <c r="B58" s="219">
        <f>SUM(B46:P47,B56:M57)/R39</f>
        <v>1.7407407407407407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1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</row>
    <row r="59" spans="14:64" ht="12.75"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</row>
    <row r="60" ht="13.5" thickBot="1"/>
    <row r="61" spans="1:10" ht="12.75" customHeight="1">
      <c r="A61" s="150" t="s">
        <v>4</v>
      </c>
      <c r="B61" s="144"/>
      <c r="C61" s="144"/>
      <c r="D61" s="144"/>
      <c r="E61" s="144"/>
      <c r="F61" s="144"/>
      <c r="G61" s="144"/>
      <c r="H61" s="144"/>
      <c r="I61" s="144"/>
      <c r="J61" s="151"/>
    </row>
    <row r="62" spans="1:10" ht="13.5" thickBot="1">
      <c r="A62" s="194"/>
      <c r="B62" s="145"/>
      <c r="C62" s="145"/>
      <c r="D62" s="145"/>
      <c r="E62" s="145"/>
      <c r="F62" s="145"/>
      <c r="G62" s="145"/>
      <c r="H62" s="145"/>
      <c r="I62" s="145"/>
      <c r="J62" s="195"/>
    </row>
    <row r="63" spans="1:12" ht="12.75">
      <c r="A63" s="185"/>
      <c r="B63" s="210" t="s">
        <v>60</v>
      </c>
      <c r="C63" s="230"/>
      <c r="D63" s="231"/>
      <c r="E63" s="210" t="s">
        <v>78</v>
      </c>
      <c r="F63" s="230"/>
      <c r="G63" s="231"/>
      <c r="H63" s="210" t="s">
        <v>63</v>
      </c>
      <c r="I63" s="230"/>
      <c r="J63" s="231"/>
      <c r="L63" t="s">
        <v>67</v>
      </c>
    </row>
    <row r="64" spans="1:12" ht="13.5" thickBot="1">
      <c r="A64" s="186"/>
      <c r="B64" s="211"/>
      <c r="C64" s="232"/>
      <c r="D64" s="233"/>
      <c r="E64" s="211"/>
      <c r="F64" s="232"/>
      <c r="G64" s="233"/>
      <c r="H64" s="211"/>
      <c r="I64" s="232"/>
      <c r="J64" s="233"/>
      <c r="L64">
        <v>3</v>
      </c>
    </row>
    <row r="65" spans="1:10" ht="13.5" thickBot="1">
      <c r="A65" s="2"/>
      <c r="B65" s="97" t="s">
        <v>64</v>
      </c>
      <c r="C65" s="97" t="s">
        <v>65</v>
      </c>
      <c r="D65" s="97" t="s">
        <v>66</v>
      </c>
      <c r="E65" s="96" t="s">
        <v>64</v>
      </c>
      <c r="F65" s="96" t="s">
        <v>65</v>
      </c>
      <c r="G65" s="97" t="s">
        <v>66</v>
      </c>
      <c r="H65" s="97" t="s">
        <v>64</v>
      </c>
      <c r="I65" s="97" t="s">
        <v>65</v>
      </c>
      <c r="J65" s="97" t="s">
        <v>66</v>
      </c>
    </row>
    <row r="66" spans="1:10" ht="13.5" thickBot="1">
      <c r="A66" s="6" t="s">
        <v>53</v>
      </c>
      <c r="B66" s="68" t="s">
        <v>45</v>
      </c>
      <c r="C66" s="104" t="s">
        <v>38</v>
      </c>
      <c r="D66" s="105" t="s">
        <v>38</v>
      </c>
      <c r="E66" s="68" t="s">
        <v>45</v>
      </c>
      <c r="F66" s="104" t="s">
        <v>38</v>
      </c>
      <c r="G66" s="105" t="s">
        <v>38</v>
      </c>
      <c r="H66" s="68" t="s">
        <v>45</v>
      </c>
      <c r="I66" s="104" t="s">
        <v>38</v>
      </c>
      <c r="J66" s="105" t="s">
        <v>38</v>
      </c>
    </row>
    <row r="67" spans="1:10" s="47" customFormat="1" ht="13.5" thickBot="1">
      <c r="A67" s="73" t="s">
        <v>54</v>
      </c>
      <c r="B67" s="74">
        <v>1</v>
      </c>
      <c r="C67" s="75">
        <v>1</v>
      </c>
      <c r="D67" s="88">
        <f>B67/C67*1</f>
        <v>1</v>
      </c>
      <c r="E67" s="74">
        <v>1</v>
      </c>
      <c r="F67" s="75">
        <v>1</v>
      </c>
      <c r="G67" s="88">
        <f>E67/F67*1</f>
        <v>1</v>
      </c>
      <c r="H67" s="74">
        <v>1</v>
      </c>
      <c r="I67" s="75">
        <v>1</v>
      </c>
      <c r="J67" s="88">
        <f>H67/I67*1</f>
        <v>1</v>
      </c>
    </row>
    <row r="68" spans="1:10" ht="13.5" thickBot="1">
      <c r="A68" s="73" t="s">
        <v>55</v>
      </c>
      <c r="B68" s="74">
        <v>8</v>
      </c>
      <c r="C68" s="75">
        <v>8</v>
      </c>
      <c r="D68" s="88">
        <f>B68/C68*1</f>
        <v>1</v>
      </c>
      <c r="E68" s="74">
        <v>6</v>
      </c>
      <c r="F68" s="75">
        <v>6</v>
      </c>
      <c r="G68" s="88">
        <f>E68/F68*1</f>
        <v>1</v>
      </c>
      <c r="H68" s="74">
        <v>6</v>
      </c>
      <c r="I68" s="75">
        <v>6</v>
      </c>
      <c r="J68" s="88">
        <f>H68/I68*1</f>
        <v>1</v>
      </c>
    </row>
    <row r="69" spans="1:10" s="47" customFormat="1" ht="13.5" thickBot="1">
      <c r="A69" s="73" t="s">
        <v>56</v>
      </c>
      <c r="B69" s="74">
        <v>1</v>
      </c>
      <c r="C69" s="75">
        <v>3</v>
      </c>
      <c r="D69" s="88">
        <f>B69/C69*1</f>
        <v>0.3333333333333333</v>
      </c>
      <c r="E69" s="74" t="s">
        <v>45</v>
      </c>
      <c r="F69" s="75" t="s">
        <v>38</v>
      </c>
      <c r="G69" s="88" t="s">
        <v>38</v>
      </c>
      <c r="H69" s="74" t="s">
        <v>45</v>
      </c>
      <c r="I69" s="75" t="s">
        <v>38</v>
      </c>
      <c r="J69" s="88" t="s">
        <v>38</v>
      </c>
    </row>
    <row r="70" spans="1:10" ht="13.5" thickBot="1">
      <c r="A70" s="73" t="s">
        <v>57</v>
      </c>
      <c r="B70" s="79">
        <v>3</v>
      </c>
      <c r="C70" s="80">
        <v>12</v>
      </c>
      <c r="D70" s="110">
        <f>B70/C70*1</f>
        <v>0.25</v>
      </c>
      <c r="E70" s="79" t="s">
        <v>45</v>
      </c>
      <c r="F70" s="80" t="s">
        <v>38</v>
      </c>
      <c r="G70" s="110" t="s">
        <v>38</v>
      </c>
      <c r="H70" s="79" t="s">
        <v>45</v>
      </c>
      <c r="I70" s="80" t="s">
        <v>38</v>
      </c>
      <c r="J70" s="110" t="s">
        <v>38</v>
      </c>
    </row>
    <row r="71" spans="1:10" ht="12.75">
      <c r="A71" s="222" t="s">
        <v>68</v>
      </c>
      <c r="B71" s="263">
        <f>SUM(D66:D70)</f>
        <v>2.5833333333333335</v>
      </c>
      <c r="C71" s="264"/>
      <c r="D71" s="265"/>
      <c r="E71" s="263">
        <f>SUM(G66:G70)</f>
        <v>2</v>
      </c>
      <c r="F71" s="264"/>
      <c r="G71" s="265"/>
      <c r="H71" s="263">
        <f>SUM(J66:J70)</f>
        <v>2</v>
      </c>
      <c r="I71" s="264"/>
      <c r="J71" s="265"/>
    </row>
    <row r="72" spans="1:10" ht="13.5" thickBot="1">
      <c r="A72" s="223"/>
      <c r="B72" s="186"/>
      <c r="C72" s="245"/>
      <c r="D72" s="246"/>
      <c r="E72" s="186"/>
      <c r="F72" s="245"/>
      <c r="G72" s="246"/>
      <c r="H72" s="186"/>
      <c r="I72" s="245"/>
      <c r="J72" s="246"/>
    </row>
    <row r="73" spans="1:10" ht="13.5" thickBot="1">
      <c r="A73" s="107" t="s">
        <v>69</v>
      </c>
      <c r="B73" s="219">
        <f>SUM(B71:J72)/L64</f>
        <v>2.1944444444444446</v>
      </c>
      <c r="C73" s="220"/>
      <c r="D73" s="220"/>
      <c r="E73" s="220"/>
      <c r="F73" s="220"/>
      <c r="G73" s="220"/>
      <c r="H73" s="220"/>
      <c r="I73" s="220"/>
      <c r="J73" s="221"/>
    </row>
    <row r="75" ht="13.5" thickBot="1"/>
    <row r="76" spans="1:16" ht="12.75">
      <c r="A76" s="146" t="s">
        <v>5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87"/>
    </row>
    <row r="77" spans="1:16" ht="13.5" thickBot="1">
      <c r="A77" s="148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88"/>
    </row>
    <row r="78" spans="1:18" ht="12.75">
      <c r="A78" s="185"/>
      <c r="B78" s="210" t="s">
        <v>60</v>
      </c>
      <c r="C78" s="230"/>
      <c r="D78" s="231"/>
      <c r="E78" s="210" t="s">
        <v>79</v>
      </c>
      <c r="F78" s="230"/>
      <c r="G78" s="231"/>
      <c r="H78" s="210" t="s">
        <v>80</v>
      </c>
      <c r="I78" s="230"/>
      <c r="J78" s="231"/>
      <c r="K78" s="210" t="s">
        <v>81</v>
      </c>
      <c r="L78" s="230"/>
      <c r="M78" s="231"/>
      <c r="N78" s="210" t="s">
        <v>82</v>
      </c>
      <c r="O78" s="230"/>
      <c r="P78" s="231"/>
      <c r="R78" t="s">
        <v>67</v>
      </c>
    </row>
    <row r="79" spans="1:18" ht="13.5" thickBot="1">
      <c r="A79" s="186"/>
      <c r="B79" s="211"/>
      <c r="C79" s="232"/>
      <c r="D79" s="233"/>
      <c r="E79" s="211"/>
      <c r="F79" s="232"/>
      <c r="G79" s="233"/>
      <c r="H79" s="211"/>
      <c r="I79" s="232"/>
      <c r="J79" s="233"/>
      <c r="K79" s="211"/>
      <c r="L79" s="232"/>
      <c r="M79" s="233"/>
      <c r="N79" s="211"/>
      <c r="O79" s="232"/>
      <c r="P79" s="233"/>
      <c r="R79">
        <v>5</v>
      </c>
    </row>
    <row r="80" spans="1:16" ht="13.5" thickBot="1">
      <c r="A80" s="2"/>
      <c r="B80" s="97" t="s">
        <v>64</v>
      </c>
      <c r="C80" s="97" t="s">
        <v>65</v>
      </c>
      <c r="D80" s="97" t="s">
        <v>66</v>
      </c>
      <c r="E80" s="97" t="s">
        <v>64</v>
      </c>
      <c r="F80" s="94" t="s">
        <v>65</v>
      </c>
      <c r="G80" s="97" t="s">
        <v>66</v>
      </c>
      <c r="H80" s="97" t="s">
        <v>64</v>
      </c>
      <c r="I80" s="94" t="s">
        <v>65</v>
      </c>
      <c r="J80" s="97" t="s">
        <v>66</v>
      </c>
      <c r="K80" s="96" t="s">
        <v>64</v>
      </c>
      <c r="L80" s="94" t="s">
        <v>65</v>
      </c>
      <c r="M80" s="97" t="s">
        <v>66</v>
      </c>
      <c r="N80" s="96" t="s">
        <v>64</v>
      </c>
      <c r="O80" s="96" t="s">
        <v>65</v>
      </c>
      <c r="P80" s="97" t="s">
        <v>66</v>
      </c>
    </row>
    <row r="81" spans="1:16" ht="13.5" thickBot="1">
      <c r="A81" s="6" t="s">
        <v>53</v>
      </c>
      <c r="B81" s="68" t="s">
        <v>45</v>
      </c>
      <c r="C81" s="104" t="s">
        <v>38</v>
      </c>
      <c r="D81" s="13" t="s">
        <v>38</v>
      </c>
      <c r="E81" s="68" t="s">
        <v>45</v>
      </c>
      <c r="F81" s="104" t="s">
        <v>38</v>
      </c>
      <c r="G81" s="13" t="s">
        <v>38</v>
      </c>
      <c r="H81" s="68" t="s">
        <v>45</v>
      </c>
      <c r="I81" s="104" t="s">
        <v>38</v>
      </c>
      <c r="J81" s="13" t="s">
        <v>38</v>
      </c>
      <c r="K81" s="68" t="s">
        <v>45</v>
      </c>
      <c r="L81" s="104" t="s">
        <v>38</v>
      </c>
      <c r="M81" s="13" t="s">
        <v>38</v>
      </c>
      <c r="N81" s="68" t="s">
        <v>45</v>
      </c>
      <c r="O81" s="104" t="s">
        <v>38</v>
      </c>
      <c r="P81" s="13" t="s">
        <v>38</v>
      </c>
    </row>
    <row r="82" spans="1:16" s="47" customFormat="1" ht="13.5" thickBot="1">
      <c r="A82" s="73" t="s">
        <v>54</v>
      </c>
      <c r="B82" s="35">
        <v>1</v>
      </c>
      <c r="C82" s="36">
        <v>1</v>
      </c>
      <c r="D82" s="88">
        <f>B82/C82*1</f>
        <v>1</v>
      </c>
      <c r="E82" s="35">
        <v>1</v>
      </c>
      <c r="F82" s="36">
        <v>1</v>
      </c>
      <c r="G82" s="88">
        <f>E82/F82*1</f>
        <v>1</v>
      </c>
      <c r="H82" s="35">
        <v>1</v>
      </c>
      <c r="I82" s="36">
        <v>1</v>
      </c>
      <c r="J82" s="88">
        <f>H82/I82*1</f>
        <v>1</v>
      </c>
      <c r="K82" s="35">
        <v>1</v>
      </c>
      <c r="L82" s="36">
        <v>1</v>
      </c>
      <c r="M82" s="88">
        <f>K82/L82*1</f>
        <v>1</v>
      </c>
      <c r="N82" s="35">
        <v>1</v>
      </c>
      <c r="O82" s="36">
        <v>1</v>
      </c>
      <c r="P82" s="88">
        <f>N82/O82*1</f>
        <v>1</v>
      </c>
    </row>
    <row r="83" spans="1:16" ht="13.5" thickBot="1">
      <c r="A83" s="73" t="s">
        <v>55</v>
      </c>
      <c r="B83" s="74" t="s">
        <v>45</v>
      </c>
      <c r="C83" s="17" t="s">
        <v>38</v>
      </c>
      <c r="D83" s="88" t="s">
        <v>38</v>
      </c>
      <c r="E83" s="74">
        <v>2</v>
      </c>
      <c r="F83" s="17">
        <v>2</v>
      </c>
      <c r="G83" s="88">
        <f>E83/F83*1</f>
        <v>1</v>
      </c>
      <c r="H83" s="74">
        <v>1</v>
      </c>
      <c r="I83" s="17">
        <v>1</v>
      </c>
      <c r="J83" s="88">
        <f>H83/I83*1</f>
        <v>1</v>
      </c>
      <c r="K83" s="74">
        <v>2</v>
      </c>
      <c r="L83" s="17">
        <v>2</v>
      </c>
      <c r="M83" s="88">
        <f>K83/L83*1</f>
        <v>1</v>
      </c>
      <c r="N83" s="74">
        <v>2</v>
      </c>
      <c r="O83" s="17">
        <v>2</v>
      </c>
      <c r="P83" s="88">
        <f>N83/O83*1</f>
        <v>1</v>
      </c>
    </row>
    <row r="84" spans="1:16" s="47" customFormat="1" ht="13.5" thickBot="1">
      <c r="A84" s="73" t="s">
        <v>56</v>
      </c>
      <c r="B84" s="74" t="s">
        <v>45</v>
      </c>
      <c r="C84" s="280" t="s">
        <v>38</v>
      </c>
      <c r="D84" s="88" t="s">
        <v>38</v>
      </c>
      <c r="E84" s="74" t="s">
        <v>45</v>
      </c>
      <c r="F84" s="280" t="s">
        <v>38</v>
      </c>
      <c r="G84" s="88" t="s">
        <v>38</v>
      </c>
      <c r="H84" s="74" t="s">
        <v>45</v>
      </c>
      <c r="I84" s="280" t="s">
        <v>38</v>
      </c>
      <c r="J84" s="88" t="s">
        <v>38</v>
      </c>
      <c r="K84" s="74" t="s">
        <v>45</v>
      </c>
      <c r="L84" s="280" t="s">
        <v>38</v>
      </c>
      <c r="M84" s="88" t="s">
        <v>38</v>
      </c>
      <c r="N84" s="74" t="s">
        <v>45</v>
      </c>
      <c r="O84" s="280" t="s">
        <v>38</v>
      </c>
      <c r="P84" s="88" t="s">
        <v>38</v>
      </c>
    </row>
    <row r="85" spans="1:16" ht="13.5" thickBot="1">
      <c r="A85" s="73" t="s">
        <v>57</v>
      </c>
      <c r="B85" s="79" t="s">
        <v>45</v>
      </c>
      <c r="C85" s="29" t="s">
        <v>38</v>
      </c>
      <c r="D85" s="110" t="s">
        <v>38</v>
      </c>
      <c r="E85" s="79" t="s">
        <v>45</v>
      </c>
      <c r="F85" s="29" t="s">
        <v>38</v>
      </c>
      <c r="G85" s="110" t="s">
        <v>38</v>
      </c>
      <c r="H85" s="79" t="s">
        <v>45</v>
      </c>
      <c r="I85" s="29" t="s">
        <v>38</v>
      </c>
      <c r="J85" s="110" t="s">
        <v>38</v>
      </c>
      <c r="K85" s="79" t="s">
        <v>45</v>
      </c>
      <c r="L85" s="29" t="s">
        <v>38</v>
      </c>
      <c r="M85" s="110" t="s">
        <v>38</v>
      </c>
      <c r="N85" s="79" t="s">
        <v>45</v>
      </c>
      <c r="O85" s="29" t="s">
        <v>38</v>
      </c>
      <c r="P85" s="110" t="s">
        <v>38</v>
      </c>
    </row>
    <row r="86" spans="1:16" ht="12.75">
      <c r="A86" s="222" t="s">
        <v>68</v>
      </c>
      <c r="B86" s="263">
        <f>SUM(D81:D85)</f>
        <v>1</v>
      </c>
      <c r="C86" s="264"/>
      <c r="D86" s="265"/>
      <c r="E86" s="263">
        <f>SUM(G81:G85)</f>
        <v>2</v>
      </c>
      <c r="F86" s="264"/>
      <c r="G86" s="265"/>
      <c r="H86" s="263">
        <f>SUM(J81:J85)</f>
        <v>2</v>
      </c>
      <c r="I86" s="264"/>
      <c r="J86" s="265"/>
      <c r="K86" s="263">
        <f>SUM(M81:M85)</f>
        <v>2</v>
      </c>
      <c r="L86" s="264"/>
      <c r="M86" s="265"/>
      <c r="N86" s="263">
        <f>SUM(P81:P85)</f>
        <v>2</v>
      </c>
      <c r="O86" s="264"/>
      <c r="P86" s="265"/>
    </row>
    <row r="87" spans="1:16" ht="13.5" thickBot="1">
      <c r="A87" s="223"/>
      <c r="B87" s="186"/>
      <c r="C87" s="245"/>
      <c r="D87" s="246"/>
      <c r="E87" s="186"/>
      <c r="F87" s="245"/>
      <c r="G87" s="246"/>
      <c r="H87" s="186"/>
      <c r="I87" s="245"/>
      <c r="J87" s="246"/>
      <c r="K87" s="186"/>
      <c r="L87" s="245"/>
      <c r="M87" s="246"/>
      <c r="N87" s="186"/>
      <c r="O87" s="245"/>
      <c r="P87" s="246"/>
    </row>
    <row r="88" spans="1:16" ht="13.5" thickBot="1">
      <c r="A88" s="107" t="s">
        <v>69</v>
      </c>
      <c r="B88" s="219">
        <f>SUM(B86:P87)/R79</f>
        <v>1.8</v>
      </c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1"/>
    </row>
    <row r="90" ht="13.5" thickBot="1"/>
    <row r="91" spans="1:10" ht="12.75" customHeight="1">
      <c r="A91" s="150" t="s">
        <v>6</v>
      </c>
      <c r="B91" s="144"/>
      <c r="C91" s="144"/>
      <c r="D91" s="144"/>
      <c r="E91" s="144"/>
      <c r="F91" s="144"/>
      <c r="G91" s="144"/>
      <c r="H91" s="144"/>
      <c r="I91" s="144"/>
      <c r="J91" s="151"/>
    </row>
    <row r="92" spans="1:10" ht="13.5" thickBot="1">
      <c r="A92" s="194"/>
      <c r="B92" s="145"/>
      <c r="C92" s="145"/>
      <c r="D92" s="145"/>
      <c r="E92" s="145"/>
      <c r="F92" s="145"/>
      <c r="G92" s="145"/>
      <c r="H92" s="145"/>
      <c r="I92" s="145"/>
      <c r="J92" s="195"/>
    </row>
    <row r="93" spans="1:12" ht="12.75">
      <c r="A93" s="185"/>
      <c r="B93" s="272" t="s">
        <v>60</v>
      </c>
      <c r="C93" s="273"/>
      <c r="D93" s="274"/>
      <c r="E93" s="275" t="s">
        <v>83</v>
      </c>
      <c r="F93" s="276"/>
      <c r="G93" s="277"/>
      <c r="H93" s="266" t="s">
        <v>62</v>
      </c>
      <c r="I93" s="267"/>
      <c r="J93" s="268"/>
      <c r="L93" t="s">
        <v>67</v>
      </c>
    </row>
    <row r="94" spans="1:12" ht="13.5" thickBot="1">
      <c r="A94" s="186"/>
      <c r="B94" s="211"/>
      <c r="C94" s="232"/>
      <c r="D94" s="233"/>
      <c r="E94" s="269"/>
      <c r="F94" s="270"/>
      <c r="G94" s="271"/>
      <c r="H94" s="269"/>
      <c r="I94" s="270"/>
      <c r="J94" s="271"/>
      <c r="L94">
        <v>3</v>
      </c>
    </row>
    <row r="95" spans="1:10" ht="13.5" thickBot="1">
      <c r="A95" s="2"/>
      <c r="B95" s="97" t="s">
        <v>64</v>
      </c>
      <c r="C95" s="97" t="s">
        <v>65</v>
      </c>
      <c r="D95" s="97" t="s">
        <v>66</v>
      </c>
      <c r="E95" s="97" t="s">
        <v>64</v>
      </c>
      <c r="F95" s="93" t="s">
        <v>65</v>
      </c>
      <c r="G95" s="97" t="s">
        <v>66</v>
      </c>
      <c r="H95" s="121" t="s">
        <v>64</v>
      </c>
      <c r="I95" s="57" t="s">
        <v>65</v>
      </c>
      <c r="J95" s="97" t="s">
        <v>66</v>
      </c>
    </row>
    <row r="96" spans="1:10" ht="13.5" thickBot="1">
      <c r="A96" s="6" t="s">
        <v>53</v>
      </c>
      <c r="B96" s="68" t="s">
        <v>45</v>
      </c>
      <c r="C96" s="104" t="s">
        <v>38</v>
      </c>
      <c r="D96" s="105" t="s">
        <v>38</v>
      </c>
      <c r="E96" s="68" t="s">
        <v>45</v>
      </c>
      <c r="F96" s="104" t="s">
        <v>38</v>
      </c>
      <c r="G96" s="105" t="s">
        <v>38</v>
      </c>
      <c r="H96" s="68" t="s">
        <v>45</v>
      </c>
      <c r="I96" s="104" t="s">
        <v>38</v>
      </c>
      <c r="J96" s="105" t="s">
        <v>38</v>
      </c>
    </row>
    <row r="97" spans="1:10" s="47" customFormat="1" ht="13.5" thickBot="1">
      <c r="A97" s="73" t="s">
        <v>54</v>
      </c>
      <c r="B97" s="74">
        <v>1</v>
      </c>
      <c r="C97" s="75">
        <v>1</v>
      </c>
      <c r="D97" s="88">
        <f>B97/C97*1</f>
        <v>1</v>
      </c>
      <c r="E97" s="74">
        <v>1</v>
      </c>
      <c r="F97" s="75">
        <v>1</v>
      </c>
      <c r="G97" s="88">
        <f>E97/F97*1</f>
        <v>1</v>
      </c>
      <c r="H97" s="74">
        <v>1</v>
      </c>
      <c r="I97" s="75">
        <v>1</v>
      </c>
      <c r="J97" s="88">
        <f>H97/I97*1</f>
        <v>1</v>
      </c>
    </row>
    <row r="98" spans="1:10" ht="13.5" thickBot="1">
      <c r="A98" s="73" t="s">
        <v>55</v>
      </c>
      <c r="B98" s="74">
        <v>7</v>
      </c>
      <c r="C98" s="75">
        <v>7</v>
      </c>
      <c r="D98" s="88">
        <f>B98/C98*1</f>
        <v>1</v>
      </c>
      <c r="E98" s="74">
        <v>6</v>
      </c>
      <c r="F98" s="75">
        <v>6</v>
      </c>
      <c r="G98" s="88">
        <f>E98/F98*1</f>
        <v>1</v>
      </c>
      <c r="H98" s="74">
        <v>4</v>
      </c>
      <c r="I98" s="75">
        <v>4</v>
      </c>
      <c r="J98" s="88">
        <f>H98/I98*1</f>
        <v>1</v>
      </c>
    </row>
    <row r="99" spans="1:10" s="47" customFormat="1" ht="13.5" thickBot="1">
      <c r="A99" s="73" t="s">
        <v>56</v>
      </c>
      <c r="B99" s="74">
        <v>1</v>
      </c>
      <c r="C99" s="75">
        <v>2</v>
      </c>
      <c r="D99" s="88">
        <f>B99/C99*1</f>
        <v>0.5</v>
      </c>
      <c r="E99" s="74">
        <v>1</v>
      </c>
      <c r="F99" s="75">
        <v>2</v>
      </c>
      <c r="G99" s="88">
        <f>E99/F99*1</f>
        <v>0.5</v>
      </c>
      <c r="H99" s="74">
        <v>1</v>
      </c>
      <c r="I99" s="75">
        <v>2</v>
      </c>
      <c r="J99" s="88">
        <f>H99/I99*1</f>
        <v>0.5</v>
      </c>
    </row>
    <row r="100" spans="1:10" ht="13.5" thickBot="1">
      <c r="A100" s="73" t="s">
        <v>57</v>
      </c>
      <c r="B100" s="79">
        <v>1</v>
      </c>
      <c r="C100" s="80">
        <v>15</v>
      </c>
      <c r="D100" s="110">
        <f>B100/C100*1</f>
        <v>0.06666666666666667</v>
      </c>
      <c r="E100" s="79">
        <v>8</v>
      </c>
      <c r="F100" s="80">
        <v>17</v>
      </c>
      <c r="G100" s="110">
        <f>E100/F100*1</f>
        <v>0.47058823529411764</v>
      </c>
      <c r="H100" s="79">
        <v>1</v>
      </c>
      <c r="I100" s="80">
        <v>18</v>
      </c>
      <c r="J100" s="110">
        <f>H100/I100*1</f>
        <v>0.05555555555555555</v>
      </c>
    </row>
    <row r="101" spans="1:10" ht="12.75">
      <c r="A101" s="222" t="s">
        <v>68</v>
      </c>
      <c r="B101" s="263">
        <f>SUM(D96:D100)</f>
        <v>2.566666666666667</v>
      </c>
      <c r="C101" s="264"/>
      <c r="D101" s="265"/>
      <c r="E101" s="263">
        <f>SUM(G96:G100)</f>
        <v>2.9705882352941178</v>
      </c>
      <c r="F101" s="264"/>
      <c r="G101" s="265"/>
      <c r="H101" s="263">
        <f>SUM(J96:J100)</f>
        <v>2.5555555555555554</v>
      </c>
      <c r="I101" s="264"/>
      <c r="J101" s="265"/>
    </row>
    <row r="102" spans="1:10" ht="13.5" thickBot="1">
      <c r="A102" s="223"/>
      <c r="B102" s="186"/>
      <c r="C102" s="245"/>
      <c r="D102" s="246"/>
      <c r="E102" s="186"/>
      <c r="F102" s="245"/>
      <c r="G102" s="246"/>
      <c r="H102" s="186"/>
      <c r="I102" s="245"/>
      <c r="J102" s="246"/>
    </row>
    <row r="103" spans="1:10" ht="13.5" thickBot="1">
      <c r="A103" s="107" t="s">
        <v>69</v>
      </c>
      <c r="B103" s="219">
        <f>SUM(B101:J102)/L94</f>
        <v>2.69760348583878</v>
      </c>
      <c r="C103" s="220"/>
      <c r="D103" s="220"/>
      <c r="E103" s="220"/>
      <c r="F103" s="220"/>
      <c r="G103" s="220"/>
      <c r="H103" s="220"/>
      <c r="I103" s="220"/>
      <c r="J103" s="221"/>
    </row>
    <row r="105" ht="13.5" thickBot="1"/>
    <row r="106" spans="1:10" ht="12.75">
      <c r="A106" s="146" t="s">
        <v>7</v>
      </c>
      <c r="B106" s="147"/>
      <c r="C106" s="147"/>
      <c r="D106" s="147"/>
      <c r="E106" s="147"/>
      <c r="F106" s="147"/>
      <c r="G106" s="147"/>
      <c r="H106" s="147"/>
      <c r="I106" s="147"/>
      <c r="J106" s="187"/>
    </row>
    <row r="107" spans="1:10" ht="13.5" thickBot="1">
      <c r="A107" s="148"/>
      <c r="B107" s="149"/>
      <c r="C107" s="149"/>
      <c r="D107" s="149"/>
      <c r="E107" s="149"/>
      <c r="F107" s="149"/>
      <c r="G107" s="149"/>
      <c r="H107" s="149"/>
      <c r="I107" s="149"/>
      <c r="J107" s="188"/>
    </row>
    <row r="108" spans="1:12" ht="12.75">
      <c r="A108" s="185"/>
      <c r="B108" s="210" t="s">
        <v>60</v>
      </c>
      <c r="C108" s="230"/>
      <c r="D108" s="231"/>
      <c r="E108" s="210" t="s">
        <v>34</v>
      </c>
      <c r="F108" s="230"/>
      <c r="G108" s="231"/>
      <c r="H108" s="210" t="s">
        <v>62</v>
      </c>
      <c r="I108" s="230"/>
      <c r="J108" s="231"/>
      <c r="L108" t="s">
        <v>67</v>
      </c>
    </row>
    <row r="109" spans="1:12" ht="13.5" thickBot="1">
      <c r="A109" s="186"/>
      <c r="B109" s="211"/>
      <c r="C109" s="232"/>
      <c r="D109" s="233"/>
      <c r="E109" s="211"/>
      <c r="F109" s="232"/>
      <c r="G109" s="233"/>
      <c r="H109" s="211"/>
      <c r="I109" s="232"/>
      <c r="J109" s="233"/>
      <c r="L109">
        <v>3</v>
      </c>
    </row>
    <row r="110" spans="1:10" ht="13.5" thickBot="1">
      <c r="A110" s="2"/>
      <c r="B110" s="97" t="s">
        <v>64</v>
      </c>
      <c r="C110" s="5" t="s">
        <v>65</v>
      </c>
      <c r="D110" s="97" t="s">
        <v>66</v>
      </c>
      <c r="E110" s="97" t="s">
        <v>64</v>
      </c>
      <c r="F110" s="93" t="s">
        <v>65</v>
      </c>
      <c r="G110" s="97" t="s">
        <v>66</v>
      </c>
      <c r="H110" s="97" t="s">
        <v>64</v>
      </c>
      <c r="I110" s="5" t="s">
        <v>65</v>
      </c>
      <c r="J110" s="97" t="s">
        <v>66</v>
      </c>
    </row>
    <row r="111" spans="1:10" ht="13.5" thickBot="1">
      <c r="A111" s="6" t="s">
        <v>53</v>
      </c>
      <c r="B111" s="68" t="s">
        <v>45</v>
      </c>
      <c r="C111" s="104" t="s">
        <v>38</v>
      </c>
      <c r="D111" s="103" t="s">
        <v>38</v>
      </c>
      <c r="E111" s="68" t="s">
        <v>45</v>
      </c>
      <c r="F111" s="104" t="s">
        <v>38</v>
      </c>
      <c r="G111" s="103" t="s">
        <v>38</v>
      </c>
      <c r="H111" s="68" t="s">
        <v>45</v>
      </c>
      <c r="I111" s="104" t="s">
        <v>38</v>
      </c>
      <c r="J111" s="105" t="s">
        <v>38</v>
      </c>
    </row>
    <row r="112" spans="1:10" s="47" customFormat="1" ht="13.5" thickBot="1">
      <c r="A112" s="73" t="s">
        <v>54</v>
      </c>
      <c r="B112" s="74">
        <v>1</v>
      </c>
      <c r="C112" s="75">
        <v>1</v>
      </c>
      <c r="D112" s="37">
        <f>B112/C112*1</f>
        <v>1</v>
      </c>
      <c r="E112" s="74">
        <v>1</v>
      </c>
      <c r="F112" s="75">
        <v>1</v>
      </c>
      <c r="G112" s="37">
        <f>E112/F112*1</f>
        <v>1</v>
      </c>
      <c r="H112" s="74">
        <v>1</v>
      </c>
      <c r="I112" s="75">
        <v>1</v>
      </c>
      <c r="J112" s="88">
        <f>H112/I112*1</f>
        <v>1</v>
      </c>
    </row>
    <row r="113" spans="1:10" ht="13.5" thickBot="1">
      <c r="A113" s="73" t="s">
        <v>55</v>
      </c>
      <c r="B113" s="74" t="s">
        <v>45</v>
      </c>
      <c r="C113" s="17" t="s">
        <v>38</v>
      </c>
      <c r="D113" s="106" t="s">
        <v>38</v>
      </c>
      <c r="E113" s="74">
        <v>15</v>
      </c>
      <c r="F113" s="17">
        <v>15</v>
      </c>
      <c r="G113" s="37">
        <f>E113/F113*1</f>
        <v>1</v>
      </c>
      <c r="H113" s="74">
        <v>14</v>
      </c>
      <c r="I113" s="17">
        <v>14</v>
      </c>
      <c r="J113" s="88">
        <f>H113/I113*1</f>
        <v>1</v>
      </c>
    </row>
    <row r="114" spans="1:10" s="47" customFormat="1" ht="13.5" thickBot="1">
      <c r="A114" s="73" t="s">
        <v>56</v>
      </c>
      <c r="B114" s="74" t="s">
        <v>45</v>
      </c>
      <c r="C114" s="280" t="s">
        <v>38</v>
      </c>
      <c r="D114" s="281" t="s">
        <v>38</v>
      </c>
      <c r="E114" s="74">
        <v>1</v>
      </c>
      <c r="F114" s="280">
        <v>2</v>
      </c>
      <c r="G114" s="37">
        <f>E114/F114*1</f>
        <v>0.5</v>
      </c>
      <c r="H114" s="74">
        <v>1</v>
      </c>
      <c r="I114" s="280">
        <v>2</v>
      </c>
      <c r="J114" s="88">
        <f>H114/I114*1</f>
        <v>0.5</v>
      </c>
    </row>
    <row r="115" spans="1:10" ht="13.5" thickBot="1">
      <c r="A115" s="73" t="s">
        <v>57</v>
      </c>
      <c r="B115" s="79" t="s">
        <v>45</v>
      </c>
      <c r="C115" s="29" t="s">
        <v>38</v>
      </c>
      <c r="D115" s="108" t="s">
        <v>38</v>
      </c>
      <c r="E115" s="79">
        <v>7</v>
      </c>
      <c r="F115" s="29">
        <v>40</v>
      </c>
      <c r="G115" s="50">
        <f>E115/F115*1</f>
        <v>0.175</v>
      </c>
      <c r="H115" s="79">
        <v>7</v>
      </c>
      <c r="I115" s="29">
        <v>40</v>
      </c>
      <c r="J115" s="110">
        <f>H115/I115*1</f>
        <v>0.175</v>
      </c>
    </row>
    <row r="116" spans="1:10" ht="12.75">
      <c r="A116" s="222" t="s">
        <v>68</v>
      </c>
      <c r="B116" s="263">
        <f>SUM(D111:D115)</f>
        <v>1</v>
      </c>
      <c r="C116" s="264"/>
      <c r="D116" s="265"/>
      <c r="E116" s="263">
        <f>SUM(G111:G115)</f>
        <v>2.675</v>
      </c>
      <c r="F116" s="264"/>
      <c r="G116" s="265"/>
      <c r="H116" s="263">
        <f>SUM(J111:J115)</f>
        <v>2.675</v>
      </c>
      <c r="I116" s="264"/>
      <c r="J116" s="265"/>
    </row>
    <row r="117" spans="1:10" ht="13.5" thickBot="1">
      <c r="A117" s="223"/>
      <c r="B117" s="186"/>
      <c r="C117" s="245"/>
      <c r="D117" s="246"/>
      <c r="E117" s="186"/>
      <c r="F117" s="245"/>
      <c r="G117" s="246"/>
      <c r="H117" s="186"/>
      <c r="I117" s="245"/>
      <c r="J117" s="246"/>
    </row>
    <row r="118" spans="1:10" ht="13.5" thickBot="1">
      <c r="A118" s="107" t="s">
        <v>69</v>
      </c>
      <c r="B118" s="219">
        <f>SUM(B116:J117)/L109</f>
        <v>2.1166666666666667</v>
      </c>
      <c r="C118" s="220"/>
      <c r="D118" s="220"/>
      <c r="E118" s="220"/>
      <c r="F118" s="220"/>
      <c r="G118" s="220"/>
      <c r="H118" s="220"/>
      <c r="I118" s="220"/>
      <c r="J118" s="221"/>
    </row>
    <row r="120" ht="13.5" thickBot="1"/>
    <row r="121" spans="1:10" ht="12.75">
      <c r="A121" s="146" t="s">
        <v>8</v>
      </c>
      <c r="B121" s="147"/>
      <c r="C121" s="147"/>
      <c r="D121" s="147"/>
      <c r="E121" s="147"/>
      <c r="F121" s="147"/>
      <c r="G121" s="147"/>
      <c r="H121" s="147"/>
      <c r="I121" s="147"/>
      <c r="J121" s="187"/>
    </row>
    <row r="122" spans="1:10" ht="13.5" thickBot="1">
      <c r="A122" s="148"/>
      <c r="B122" s="149"/>
      <c r="C122" s="149"/>
      <c r="D122" s="149"/>
      <c r="E122" s="149"/>
      <c r="F122" s="149"/>
      <c r="G122" s="149"/>
      <c r="H122" s="149"/>
      <c r="I122" s="149"/>
      <c r="J122" s="188"/>
    </row>
    <row r="123" spans="1:12" ht="12.75">
      <c r="A123" s="185"/>
      <c r="B123" s="210" t="s">
        <v>60</v>
      </c>
      <c r="C123" s="230"/>
      <c r="D123" s="231"/>
      <c r="E123" s="210" t="s">
        <v>84</v>
      </c>
      <c r="F123" s="230"/>
      <c r="G123" s="231"/>
      <c r="H123" s="210" t="s">
        <v>36</v>
      </c>
      <c r="I123" s="230"/>
      <c r="J123" s="231"/>
      <c r="L123" t="s">
        <v>67</v>
      </c>
    </row>
    <row r="124" spans="1:12" ht="13.5" thickBot="1">
      <c r="A124" s="186"/>
      <c r="B124" s="211"/>
      <c r="C124" s="232"/>
      <c r="D124" s="233"/>
      <c r="E124" s="211"/>
      <c r="F124" s="232"/>
      <c r="G124" s="233"/>
      <c r="H124" s="211"/>
      <c r="I124" s="232"/>
      <c r="J124" s="233"/>
      <c r="L124">
        <v>3</v>
      </c>
    </row>
    <row r="125" spans="1:10" ht="13.5" thickBot="1">
      <c r="A125" s="2"/>
      <c r="B125" s="97" t="s">
        <v>64</v>
      </c>
      <c r="C125" s="97" t="s">
        <v>65</v>
      </c>
      <c r="D125" s="97" t="s">
        <v>66</v>
      </c>
      <c r="E125" s="97" t="s">
        <v>64</v>
      </c>
      <c r="F125" s="97" t="s">
        <v>65</v>
      </c>
      <c r="G125" s="97" t="s">
        <v>66</v>
      </c>
      <c r="H125" s="97" t="s">
        <v>64</v>
      </c>
      <c r="I125" s="97" t="s">
        <v>65</v>
      </c>
      <c r="J125" s="97" t="s">
        <v>66</v>
      </c>
    </row>
    <row r="126" spans="1:10" ht="13.5" thickBot="1">
      <c r="A126" s="6" t="s">
        <v>53</v>
      </c>
      <c r="B126" s="68" t="s">
        <v>45</v>
      </c>
      <c r="C126" s="104" t="s">
        <v>38</v>
      </c>
      <c r="D126" s="105" t="s">
        <v>38</v>
      </c>
      <c r="E126" s="68" t="s">
        <v>45</v>
      </c>
      <c r="F126" s="104" t="s">
        <v>38</v>
      </c>
      <c r="G126" s="105" t="s">
        <v>38</v>
      </c>
      <c r="H126" s="68" t="s">
        <v>45</v>
      </c>
      <c r="I126" s="104" t="s">
        <v>38</v>
      </c>
      <c r="J126" s="105" t="s">
        <v>38</v>
      </c>
    </row>
    <row r="127" spans="1:10" s="47" customFormat="1" ht="13.5" thickBot="1">
      <c r="A127" s="73" t="s">
        <v>54</v>
      </c>
      <c r="B127" s="74">
        <v>1</v>
      </c>
      <c r="C127" s="75">
        <v>1</v>
      </c>
      <c r="D127" s="88">
        <f>B127/C127*1</f>
        <v>1</v>
      </c>
      <c r="E127" s="74">
        <v>1</v>
      </c>
      <c r="F127" s="75">
        <v>1</v>
      </c>
      <c r="G127" s="88">
        <f>E127/F127*1</f>
        <v>1</v>
      </c>
      <c r="H127" s="74">
        <v>1</v>
      </c>
      <c r="I127" s="75">
        <v>1</v>
      </c>
      <c r="J127" s="88">
        <f>H127/I127*1</f>
        <v>1</v>
      </c>
    </row>
    <row r="128" spans="1:10" ht="13.5" thickBot="1">
      <c r="A128" s="73" t="s">
        <v>55</v>
      </c>
      <c r="B128" s="74">
        <v>4</v>
      </c>
      <c r="C128" s="75">
        <v>6</v>
      </c>
      <c r="D128" s="88">
        <f>B128/C128*1</f>
        <v>0.6666666666666666</v>
      </c>
      <c r="E128" s="74">
        <v>19</v>
      </c>
      <c r="F128" s="75">
        <v>20</v>
      </c>
      <c r="G128" s="88">
        <f>E128/F128*1</f>
        <v>0.95</v>
      </c>
      <c r="H128" s="74">
        <v>6</v>
      </c>
      <c r="I128" s="75">
        <v>7</v>
      </c>
      <c r="J128" s="88">
        <f>H128/I128*1</f>
        <v>0.8571428571428571</v>
      </c>
    </row>
    <row r="129" spans="1:10" s="47" customFormat="1" ht="13.5" thickBot="1">
      <c r="A129" s="73" t="s">
        <v>56</v>
      </c>
      <c r="B129" s="74" t="s">
        <v>45</v>
      </c>
      <c r="C129" s="280" t="s">
        <v>38</v>
      </c>
      <c r="D129" s="282" t="s">
        <v>38</v>
      </c>
      <c r="E129" s="74" t="s">
        <v>45</v>
      </c>
      <c r="F129" s="280" t="s">
        <v>38</v>
      </c>
      <c r="G129" s="282" t="s">
        <v>38</v>
      </c>
      <c r="H129" s="74" t="s">
        <v>45</v>
      </c>
      <c r="I129" s="280" t="s">
        <v>38</v>
      </c>
      <c r="J129" s="282" t="s">
        <v>38</v>
      </c>
    </row>
    <row r="130" spans="1:10" ht="13.5" thickBot="1">
      <c r="A130" s="73" t="s">
        <v>57</v>
      </c>
      <c r="B130" s="79" t="s">
        <v>45</v>
      </c>
      <c r="C130" s="29" t="s">
        <v>38</v>
      </c>
      <c r="D130" s="30" t="s">
        <v>38</v>
      </c>
      <c r="E130" s="79" t="s">
        <v>45</v>
      </c>
      <c r="F130" s="29" t="s">
        <v>38</v>
      </c>
      <c r="G130" s="30" t="s">
        <v>38</v>
      </c>
      <c r="H130" s="79" t="s">
        <v>45</v>
      </c>
      <c r="I130" s="29" t="s">
        <v>38</v>
      </c>
      <c r="J130" s="30" t="s">
        <v>38</v>
      </c>
    </row>
    <row r="131" spans="1:10" ht="12.75">
      <c r="A131" s="222" t="s">
        <v>68</v>
      </c>
      <c r="B131" s="263">
        <f>SUM(D126:D130)</f>
        <v>1.6666666666666665</v>
      </c>
      <c r="C131" s="264"/>
      <c r="D131" s="265"/>
      <c r="E131" s="263">
        <f>SUM(G126:G130)</f>
        <v>1.95</v>
      </c>
      <c r="F131" s="264"/>
      <c r="G131" s="265"/>
      <c r="H131" s="263">
        <f>SUM(J126:J130)</f>
        <v>1.8571428571428572</v>
      </c>
      <c r="I131" s="264"/>
      <c r="J131" s="265"/>
    </row>
    <row r="132" spans="1:10" ht="13.5" thickBot="1">
      <c r="A132" s="223"/>
      <c r="B132" s="186"/>
      <c r="C132" s="245"/>
      <c r="D132" s="246"/>
      <c r="E132" s="186"/>
      <c r="F132" s="245"/>
      <c r="G132" s="246"/>
      <c r="H132" s="186"/>
      <c r="I132" s="245"/>
      <c r="J132" s="246"/>
    </row>
    <row r="133" spans="1:10" ht="13.5" thickBot="1">
      <c r="A133" s="107" t="s">
        <v>69</v>
      </c>
      <c r="B133" s="219">
        <f>SUM(B131:J132)/L124</f>
        <v>1.8246031746031743</v>
      </c>
      <c r="C133" s="220"/>
      <c r="D133" s="220"/>
      <c r="E133" s="220"/>
      <c r="F133" s="220"/>
      <c r="G133" s="220"/>
      <c r="H133" s="220"/>
      <c r="I133" s="220"/>
      <c r="J133" s="221"/>
    </row>
    <row r="137" ht="12.75" customHeight="1"/>
    <row r="155" ht="12.75" customHeight="1"/>
  </sheetData>
  <mergeCells count="106">
    <mergeCell ref="A121:J122"/>
    <mergeCell ref="A1:T1"/>
    <mergeCell ref="A6:P7"/>
    <mergeCell ref="A21:M22"/>
    <mergeCell ref="A36:P37"/>
    <mergeCell ref="A4:C4"/>
    <mergeCell ref="A8:A9"/>
    <mergeCell ref="B8:D9"/>
    <mergeCell ref="E8:G9"/>
    <mergeCell ref="H8:J9"/>
    <mergeCell ref="K8:M9"/>
    <mergeCell ref="N8:P9"/>
    <mergeCell ref="K16:M17"/>
    <mergeCell ref="N16:P17"/>
    <mergeCell ref="B73:J73"/>
    <mergeCell ref="E48:G49"/>
    <mergeCell ref="B18:P18"/>
    <mergeCell ref="K31:M32"/>
    <mergeCell ref="B33:M33"/>
    <mergeCell ref="A61:J62"/>
    <mergeCell ref="B71:D72"/>
    <mergeCell ref="E71:G72"/>
    <mergeCell ref="H71:J72"/>
    <mergeCell ref="B46:D47"/>
    <mergeCell ref="E46:G47"/>
    <mergeCell ref="H46:J47"/>
    <mergeCell ref="H56:J57"/>
    <mergeCell ref="B103:J103"/>
    <mergeCell ref="A101:A102"/>
    <mergeCell ref="B101:D102"/>
    <mergeCell ref="E101:G102"/>
    <mergeCell ref="H101:J102"/>
    <mergeCell ref="A106:J107"/>
    <mergeCell ref="A108:A109"/>
    <mergeCell ref="B108:D109"/>
    <mergeCell ref="E108:G109"/>
    <mergeCell ref="H108:J109"/>
    <mergeCell ref="A23:A24"/>
    <mergeCell ref="B23:D24"/>
    <mergeCell ref="E23:G24"/>
    <mergeCell ref="H23:J24"/>
    <mergeCell ref="K23:M24"/>
    <mergeCell ref="A16:A17"/>
    <mergeCell ref="B16:D17"/>
    <mergeCell ref="E16:G17"/>
    <mergeCell ref="H16:J17"/>
    <mergeCell ref="A31:A32"/>
    <mergeCell ref="B31:D32"/>
    <mergeCell ref="E31:G32"/>
    <mergeCell ref="H31:J32"/>
    <mergeCell ref="E38:G39"/>
    <mergeCell ref="H38:J39"/>
    <mergeCell ref="K38:M39"/>
    <mergeCell ref="N38:P39"/>
    <mergeCell ref="A46:A47"/>
    <mergeCell ref="A38:A39"/>
    <mergeCell ref="B38:D39"/>
    <mergeCell ref="K46:M47"/>
    <mergeCell ref="N46:P47"/>
    <mergeCell ref="B56:D57"/>
    <mergeCell ref="E56:G57"/>
    <mergeCell ref="B48:D49"/>
    <mergeCell ref="H48:J49"/>
    <mergeCell ref="K48:M49"/>
    <mergeCell ref="A78:A79"/>
    <mergeCell ref="B78:D79"/>
    <mergeCell ref="E78:G79"/>
    <mergeCell ref="H78:J79"/>
    <mergeCell ref="K78:M79"/>
    <mergeCell ref="N78:P79"/>
    <mergeCell ref="A76:P77"/>
    <mergeCell ref="N86:P87"/>
    <mergeCell ref="B88:P88"/>
    <mergeCell ref="B86:D87"/>
    <mergeCell ref="E86:G87"/>
    <mergeCell ref="H86:J87"/>
    <mergeCell ref="K86:M87"/>
    <mergeCell ref="A86:A87"/>
    <mergeCell ref="A93:A94"/>
    <mergeCell ref="B93:D94"/>
    <mergeCell ref="E93:G94"/>
    <mergeCell ref="H93:J94"/>
    <mergeCell ref="A116:A117"/>
    <mergeCell ref="B116:D117"/>
    <mergeCell ref="E116:G117"/>
    <mergeCell ref="H116:J117"/>
    <mergeCell ref="A123:A124"/>
    <mergeCell ref="B123:D124"/>
    <mergeCell ref="E123:G124"/>
    <mergeCell ref="H123:J124"/>
    <mergeCell ref="A71:A72"/>
    <mergeCell ref="B133:J133"/>
    <mergeCell ref="A131:A132"/>
    <mergeCell ref="B131:D132"/>
    <mergeCell ref="E131:G132"/>
    <mergeCell ref="H131:J132"/>
    <mergeCell ref="B118:J118"/>
    <mergeCell ref="A91:J92"/>
    <mergeCell ref="A48:A49"/>
    <mergeCell ref="A56:A57"/>
    <mergeCell ref="B58:M58"/>
    <mergeCell ref="A63:A64"/>
    <mergeCell ref="B63:D64"/>
    <mergeCell ref="E63:G64"/>
    <mergeCell ref="H63:J64"/>
    <mergeCell ref="K56:M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</dc:creator>
  <cp:keywords/>
  <dc:description/>
  <cp:lastModifiedBy>user</cp:lastModifiedBy>
  <dcterms:created xsi:type="dcterms:W3CDTF">2008-04-01T11:10:08Z</dcterms:created>
  <dcterms:modified xsi:type="dcterms:W3CDTF">2008-04-02T01:55:43Z</dcterms:modified>
  <cp:category/>
  <cp:version/>
  <cp:contentType/>
  <cp:contentStatus/>
</cp:coreProperties>
</file>