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ΚΑΤΑΣΤΑΣΗ ΚΕΡΔΩΝ ΚΑΙ ΖΗΜΙΩΝ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100" i="1"/>
  <c r="H101" s="1"/>
  <c r="F80"/>
  <c r="H73"/>
  <c r="H82" s="1"/>
  <c r="H132"/>
  <c r="F136"/>
  <c r="F139"/>
  <c r="H162"/>
  <c r="Q15"/>
  <c r="O22"/>
  <c r="Q24"/>
  <c r="Q42"/>
  <c r="Q43"/>
  <c r="F20"/>
  <c r="H40" l="1"/>
  <c r="H41" s="1"/>
  <c r="F23"/>
  <c r="H16"/>
</calcChain>
</file>

<file path=xl/sharedStrings.xml><?xml version="1.0" encoding="utf-8"?>
<sst xmlns="http://schemas.openxmlformats.org/spreadsheetml/2006/main" count="244" uniqueCount="78">
  <si>
    <t>ΚΑΤΑΣΤΑΣΕΙΣ ΚΕΡΔΩΝ ΚΑΙ ΖΗΜΙΩΝ</t>
  </si>
  <si>
    <t>Πωλήσεις</t>
  </si>
  <si>
    <t>73.00.0001</t>
  </si>
  <si>
    <t>Έσοδα από Ενοίκια Δωματίων 9%</t>
  </si>
  <si>
    <t>73.01.0176</t>
  </si>
  <si>
    <t>Έσοδα από πρωινά 9%</t>
  </si>
  <si>
    <t>73.04.0001</t>
  </si>
  <si>
    <t>Έσοδα από γεύμα-δείπνο 9%</t>
  </si>
  <si>
    <t>73.02.0001</t>
  </si>
  <si>
    <t>Έσοδα από τηλέφωνο 19%</t>
  </si>
  <si>
    <t>73.02.0002</t>
  </si>
  <si>
    <t>Έσοδα από internet 19%</t>
  </si>
  <si>
    <t>73.05.0001</t>
  </si>
  <si>
    <t>Έσοδα καφε μπαρ 9%</t>
  </si>
  <si>
    <t>73.05.0002</t>
  </si>
  <si>
    <t>Έσοδα καφε μπαρ 19%</t>
  </si>
  <si>
    <t>73.02.0377</t>
  </si>
  <si>
    <t>Έσοδα από αίθ.Συνεδρ 19%</t>
  </si>
  <si>
    <t>Χ</t>
  </si>
  <si>
    <t>Π</t>
  </si>
  <si>
    <t>Καθαρές Πωλήσεις</t>
  </si>
  <si>
    <t>Αγορές</t>
  </si>
  <si>
    <t>24.01.0009</t>
  </si>
  <si>
    <t>Αγορές Ειδών 9%</t>
  </si>
  <si>
    <t>24.01.0019</t>
  </si>
  <si>
    <t>Αγορές Ειδών 19%</t>
  </si>
  <si>
    <t>Κόστος Αγορών</t>
  </si>
  <si>
    <t>Κόστος Πωληθέντων</t>
  </si>
  <si>
    <t>Μικτά Αποτελέσματα</t>
  </si>
  <si>
    <t>Μείον:</t>
  </si>
  <si>
    <t>60.00.0000</t>
  </si>
  <si>
    <t>Τακτικές Αποδοχές</t>
  </si>
  <si>
    <t>60.03.0000</t>
  </si>
  <si>
    <t>Εργοδοτ.Εισφ.ΙΚΑ</t>
  </si>
  <si>
    <t>60.03.0001</t>
  </si>
  <si>
    <t>Εργοδοτ.Εισφ.ΤΑΞΥ</t>
  </si>
  <si>
    <t>61.00.0000</t>
  </si>
  <si>
    <t>Αμοιβές λογιστών 19%</t>
  </si>
  <si>
    <t>61.01.0000</t>
  </si>
  <si>
    <t>62.00.0000</t>
  </si>
  <si>
    <t>Ηλεκτρικό ρεύμα μδε</t>
  </si>
  <si>
    <t>62.04.0000</t>
  </si>
  <si>
    <t xml:space="preserve">Ενοίκια κτιρίου </t>
  </si>
  <si>
    <t>62.03.0201</t>
  </si>
  <si>
    <t>Ταχυδρομικά χδε</t>
  </si>
  <si>
    <t>63.04.0000</t>
  </si>
  <si>
    <t>Τέλη -Φόροι Καθαριότητας</t>
  </si>
  <si>
    <t>63.98.0000</t>
  </si>
  <si>
    <t>Χαρτόσημο μισθωμάτων 3,6%</t>
  </si>
  <si>
    <t>64.07.0000</t>
  </si>
  <si>
    <t>Έντυπη και γραφική ύλη</t>
  </si>
  <si>
    <t>64.08.0000</t>
  </si>
  <si>
    <t>Υλικά καθαριότητας 19%</t>
  </si>
  <si>
    <t xml:space="preserve">Αμοιβές Μελών Δ.Σ. </t>
  </si>
  <si>
    <t>62.07.0100</t>
  </si>
  <si>
    <t>Επισκεύες κτιρίου-συντηρήσεις</t>
  </si>
  <si>
    <t>64.00.0000</t>
  </si>
  <si>
    <t>Έξοδα Κίνησης</t>
  </si>
  <si>
    <t>64.01.0002</t>
  </si>
  <si>
    <t>Έξοδα ταξιδίων</t>
  </si>
  <si>
    <t>64.07.0100</t>
  </si>
  <si>
    <t xml:space="preserve">Έξοδα εκτυπώσεων </t>
  </si>
  <si>
    <t>64.07.0301</t>
  </si>
  <si>
    <t>Αναλώσιμα Η/Υ</t>
  </si>
  <si>
    <t>64.98.0099</t>
  </si>
  <si>
    <t>Διάφορα έξοδα μδε</t>
  </si>
  <si>
    <t>60.00.0300</t>
  </si>
  <si>
    <t xml:space="preserve">Αμοιβές Δ/Χ </t>
  </si>
  <si>
    <t>62.02.0001</t>
  </si>
  <si>
    <t>Υδρευση</t>
  </si>
  <si>
    <t>62.03.0001</t>
  </si>
  <si>
    <t>Κινητή Τηλεφωνία</t>
  </si>
  <si>
    <t>64.98.000</t>
  </si>
  <si>
    <t>Δαπάνες διάφορες 19%</t>
  </si>
  <si>
    <t>Καθαρά Κέρδη</t>
  </si>
  <si>
    <t>Κατάσταση Κερδών και Ζημιών ΟΚΤΩΒΡΙΟΥ 2008</t>
  </si>
  <si>
    <t>Κατάσταση Κερδών και Ζημιών ΔΕΚΕΜΒΡΙΟΥ 2008</t>
  </si>
  <si>
    <t>Κατάσταση Κερδών και Ζημιών ΝΟΕΜΒΡΙΟΥ 2008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</si>
</sst>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4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/>
    <xf numFmtId="4" fontId="1" fillId="0" borderId="0" xfId="0" applyNumberFormat="1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1" applyFont="1"/>
    <xf numFmtId="0" fontId="2" fillId="0" borderId="0" xfId="0" applyFont="1" applyFill="1" applyBorder="1"/>
    <xf numFmtId="0" fontId="1" fillId="0" borderId="1" xfId="0" applyFont="1" applyBorder="1"/>
    <xf numFmtId="0" fontId="3" fillId="0" borderId="0" xfId="0" applyFont="1"/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3" fillId="0" borderId="0" xfId="0" applyNumberFormat="1" applyFont="1"/>
    <xf numFmtId="4" fontId="1" fillId="0" borderId="1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0" fontId="3" fillId="0" borderId="15" xfId="0" applyFont="1" applyBorder="1"/>
    <xf numFmtId="0" fontId="1" fillId="0" borderId="15" xfId="0" applyFont="1" applyBorder="1"/>
    <xf numFmtId="4" fontId="1" fillId="0" borderId="16" xfId="0" applyNumberFormat="1" applyFont="1" applyBorder="1"/>
    <xf numFmtId="4" fontId="1" fillId="0" borderId="14" xfId="0" applyNumberFormat="1" applyFont="1" applyBorder="1"/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9" xfId="0" applyFont="1" applyBorder="1"/>
    <xf numFmtId="4" fontId="3" fillId="0" borderId="1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topLeftCell="A34" workbookViewId="0">
      <selection activeCell="A59" sqref="A59:I115"/>
    </sheetView>
  </sheetViews>
  <sheetFormatPr defaultRowHeight="12.75"/>
  <cols>
    <col min="1" max="1" width="11.28515625" style="1" customWidth="1"/>
    <col min="2" max="2" width="10.5703125" style="1" customWidth="1"/>
    <col min="3" max="3" width="9.140625" style="1"/>
    <col min="4" max="4" width="10.5703125" style="1" customWidth="1"/>
    <col min="5" max="8" width="9.140625" style="1"/>
    <col min="9" max="9" width="8.28515625" style="1" customWidth="1"/>
    <col min="10" max="10" width="10.42578125" style="1" customWidth="1"/>
    <col min="11" max="11" width="10.5703125" style="1" customWidth="1"/>
    <col min="12" max="13" width="9.140625" style="1"/>
    <col min="14" max="14" width="10.7109375" style="1" customWidth="1"/>
    <col min="15" max="17" width="9.140625" style="1"/>
    <col min="18" max="18" width="6.5703125" style="1" customWidth="1"/>
    <col min="19" max="16384" width="9.140625" style="1"/>
  </cols>
  <sheetData>
    <row r="1" spans="1:18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55" t="s">
        <v>0</v>
      </c>
      <c r="K1" s="55"/>
      <c r="L1" s="55"/>
      <c r="M1" s="55"/>
      <c r="N1" s="55"/>
      <c r="O1" s="55"/>
      <c r="P1" s="55"/>
      <c r="Q1" s="55"/>
      <c r="R1" s="55"/>
    </row>
    <row r="2" spans="1:18">
      <c r="A2" s="4"/>
      <c r="B2" s="4"/>
      <c r="C2" s="4"/>
      <c r="D2" s="4"/>
      <c r="E2" s="4"/>
      <c r="F2" s="4"/>
      <c r="G2" s="4"/>
      <c r="H2" s="4"/>
      <c r="I2" s="4"/>
    </row>
    <row r="3" spans="1:18">
      <c r="A3" s="4"/>
      <c r="B3" s="4"/>
      <c r="C3" s="4"/>
      <c r="D3" s="4"/>
      <c r="E3" s="4"/>
      <c r="F3" s="4"/>
      <c r="G3" s="4"/>
      <c r="H3" s="4"/>
      <c r="I3" s="4"/>
    </row>
    <row r="4" spans="1:18" ht="13.5" thickBot="1">
      <c r="A4" s="4"/>
      <c r="B4" s="4"/>
      <c r="C4" s="4"/>
      <c r="D4" s="4"/>
      <c r="E4" s="4"/>
      <c r="F4" s="4"/>
      <c r="G4" s="4"/>
      <c r="H4" s="4"/>
      <c r="I4" s="4"/>
    </row>
    <row r="5" spans="1:18" ht="15.75" thickBot="1">
      <c r="A5" s="52" t="s">
        <v>75</v>
      </c>
      <c r="B5" s="53"/>
      <c r="C5" s="53"/>
      <c r="D5" s="53"/>
      <c r="E5" s="53"/>
      <c r="F5" s="53"/>
      <c r="G5" s="53"/>
      <c r="H5" s="53"/>
      <c r="I5" s="54"/>
      <c r="J5" s="52" t="s">
        <v>77</v>
      </c>
      <c r="K5" s="53"/>
      <c r="L5" s="53"/>
      <c r="M5" s="53"/>
      <c r="N5" s="53"/>
      <c r="O5" s="53"/>
      <c r="P5" s="53"/>
      <c r="Q5" s="53"/>
      <c r="R5" s="54"/>
    </row>
    <row r="6" spans="1:18">
      <c r="A6" s="4"/>
      <c r="B6" s="4"/>
      <c r="C6" s="4"/>
      <c r="D6" s="4"/>
      <c r="E6" s="4"/>
      <c r="F6" s="4"/>
      <c r="G6" s="4"/>
      <c r="H6" s="4"/>
      <c r="I6" s="4"/>
    </row>
    <row r="7" spans="1:18">
      <c r="A7" s="51" t="s">
        <v>1</v>
      </c>
      <c r="B7" s="51"/>
      <c r="F7" s="42" t="s">
        <v>18</v>
      </c>
      <c r="G7" s="42"/>
      <c r="H7" s="42" t="s">
        <v>19</v>
      </c>
      <c r="I7" s="43"/>
      <c r="J7" s="51" t="s">
        <v>1</v>
      </c>
      <c r="K7" s="51"/>
      <c r="O7" s="42" t="s">
        <v>18</v>
      </c>
      <c r="P7" s="42"/>
      <c r="Q7" s="42" t="s">
        <v>19</v>
      </c>
      <c r="R7" s="42"/>
    </row>
    <row r="8" spans="1:18" ht="15" customHeight="1">
      <c r="A8" s="3" t="s">
        <v>2</v>
      </c>
      <c r="B8" s="2" t="s">
        <v>3</v>
      </c>
      <c r="F8" s="63">
        <v>24786.59</v>
      </c>
      <c r="G8" s="50"/>
      <c r="H8" s="44"/>
      <c r="I8" s="41"/>
      <c r="J8" s="2" t="s">
        <v>2</v>
      </c>
      <c r="K8" s="2" t="s">
        <v>3</v>
      </c>
      <c r="O8" s="66">
        <v>22162.95</v>
      </c>
      <c r="P8" s="67"/>
      <c r="Q8" s="66"/>
      <c r="R8" s="67"/>
    </row>
    <row r="9" spans="1:18" ht="15" customHeight="1">
      <c r="A9" s="2" t="s">
        <v>4</v>
      </c>
      <c r="B9" s="2" t="s">
        <v>5</v>
      </c>
      <c r="F9" s="73">
        <v>24.65</v>
      </c>
      <c r="G9" s="50"/>
      <c r="H9" s="44"/>
      <c r="I9" s="41"/>
      <c r="J9" s="2" t="s">
        <v>6</v>
      </c>
      <c r="K9" s="2" t="s">
        <v>7</v>
      </c>
      <c r="O9" s="63">
        <v>384.3</v>
      </c>
      <c r="P9" s="50"/>
      <c r="Q9" s="63"/>
      <c r="R9" s="50"/>
    </row>
    <row r="10" spans="1:18" ht="15" customHeight="1">
      <c r="A10" s="2" t="s">
        <v>6</v>
      </c>
      <c r="B10" s="2" t="s">
        <v>7</v>
      </c>
      <c r="F10" s="73">
        <v>211.25</v>
      </c>
      <c r="G10" s="50"/>
      <c r="H10" s="44"/>
      <c r="I10" s="41"/>
      <c r="J10" s="2" t="s">
        <v>8</v>
      </c>
      <c r="K10" s="2" t="s">
        <v>9</v>
      </c>
      <c r="O10" s="63">
        <v>11.61</v>
      </c>
      <c r="P10" s="50"/>
      <c r="Q10" s="63"/>
      <c r="R10" s="50"/>
    </row>
    <row r="11" spans="1:18" ht="15" customHeight="1">
      <c r="A11" s="2" t="s">
        <v>8</v>
      </c>
      <c r="B11" s="2" t="s">
        <v>9</v>
      </c>
      <c r="F11" s="73">
        <v>25.62</v>
      </c>
      <c r="G11" s="50"/>
      <c r="H11" s="44"/>
      <c r="I11" s="41"/>
      <c r="J11" s="2" t="s">
        <v>10</v>
      </c>
      <c r="K11" s="2" t="s">
        <v>11</v>
      </c>
      <c r="O11" s="63">
        <v>19.72</v>
      </c>
      <c r="P11" s="50"/>
      <c r="Q11" s="63"/>
      <c r="R11" s="50"/>
    </row>
    <row r="12" spans="1:18" ht="15" customHeight="1">
      <c r="A12" s="2" t="s">
        <v>10</v>
      </c>
      <c r="B12" s="2" t="s">
        <v>11</v>
      </c>
      <c r="F12" s="73">
        <v>120.64</v>
      </c>
      <c r="G12" s="50"/>
      <c r="H12" s="44"/>
      <c r="I12" s="41"/>
      <c r="J12" s="2" t="s">
        <v>12</v>
      </c>
      <c r="K12" s="2" t="s">
        <v>13</v>
      </c>
      <c r="O12" s="63">
        <v>750.54</v>
      </c>
      <c r="P12" s="50"/>
      <c r="Q12" s="63"/>
      <c r="R12" s="50"/>
    </row>
    <row r="13" spans="1:18" ht="15" customHeight="1">
      <c r="A13" s="2" t="s">
        <v>12</v>
      </c>
      <c r="B13" s="2" t="s">
        <v>13</v>
      </c>
      <c r="F13" s="73">
        <v>511.84</v>
      </c>
      <c r="G13" s="50"/>
      <c r="H13" s="44"/>
      <c r="I13" s="41"/>
      <c r="J13" s="2" t="s">
        <v>14</v>
      </c>
      <c r="K13" s="2" t="s">
        <v>15</v>
      </c>
      <c r="O13" s="63">
        <v>247.11</v>
      </c>
      <c r="P13" s="50"/>
      <c r="Q13" s="63"/>
      <c r="R13" s="50"/>
    </row>
    <row r="14" spans="1:18" ht="15" customHeight="1">
      <c r="A14" s="2" t="s">
        <v>14</v>
      </c>
      <c r="B14" s="2" t="s">
        <v>15</v>
      </c>
      <c r="F14" s="73">
        <v>189.44</v>
      </c>
      <c r="G14" s="50"/>
      <c r="H14" s="44"/>
      <c r="I14" s="41"/>
      <c r="J14" s="2" t="s">
        <v>16</v>
      </c>
      <c r="K14" s="2" t="s">
        <v>17</v>
      </c>
      <c r="O14" s="63">
        <v>159.66</v>
      </c>
      <c r="P14" s="50"/>
      <c r="Q14" s="63"/>
      <c r="R14" s="50"/>
    </row>
    <row r="15" spans="1:18" ht="15" customHeight="1">
      <c r="A15" s="2" t="s">
        <v>16</v>
      </c>
      <c r="B15" s="2" t="s">
        <v>17</v>
      </c>
      <c r="F15" s="74">
        <v>155.46</v>
      </c>
      <c r="G15" s="57"/>
      <c r="H15" s="44"/>
      <c r="I15" s="41"/>
      <c r="M15" s="61" t="s">
        <v>20</v>
      </c>
      <c r="N15" s="62"/>
      <c r="O15" s="63"/>
      <c r="P15" s="50"/>
      <c r="Q15" s="63">
        <f>SUM(O8:P14)</f>
        <v>23735.890000000003</v>
      </c>
      <c r="R15" s="50"/>
    </row>
    <row r="16" spans="1:18">
      <c r="D16" s="61" t="s">
        <v>20</v>
      </c>
      <c r="E16" s="61"/>
      <c r="F16" s="47"/>
      <c r="G16" s="48"/>
      <c r="H16" s="64">
        <f>SUM(F8:G15)</f>
        <v>26025.489999999998</v>
      </c>
      <c r="I16" s="65"/>
      <c r="O16" s="63"/>
      <c r="P16" s="50"/>
      <c r="Q16" s="63"/>
      <c r="R16" s="50"/>
    </row>
    <row r="17" spans="1:18">
      <c r="F17" s="44"/>
      <c r="G17" s="41"/>
      <c r="H17" s="66"/>
      <c r="I17" s="67"/>
      <c r="O17" s="63"/>
      <c r="P17" s="50"/>
      <c r="Q17" s="63"/>
      <c r="R17" s="50"/>
    </row>
    <row r="18" spans="1:18">
      <c r="F18" s="44"/>
      <c r="G18" s="40"/>
      <c r="H18" s="63"/>
      <c r="I18" s="50"/>
      <c r="J18" s="83" t="s">
        <v>21</v>
      </c>
      <c r="K18" s="42"/>
      <c r="O18" s="63"/>
      <c r="P18" s="50"/>
      <c r="Q18" s="63"/>
      <c r="R18" s="50"/>
    </row>
    <row r="19" spans="1:18">
      <c r="A19" s="42" t="s">
        <v>21</v>
      </c>
      <c r="B19" s="42"/>
      <c r="F19" s="63"/>
      <c r="G19" s="49"/>
      <c r="H19" s="63"/>
      <c r="I19" s="50"/>
      <c r="J19" s="8" t="s">
        <v>22</v>
      </c>
      <c r="K19" s="2" t="s">
        <v>23</v>
      </c>
      <c r="O19" s="63">
        <v>367</v>
      </c>
      <c r="P19" s="50"/>
      <c r="Q19" s="63"/>
      <c r="R19" s="50"/>
    </row>
    <row r="20" spans="1:18">
      <c r="A20" s="8" t="s">
        <v>22</v>
      </c>
      <c r="B20" s="2" t="s">
        <v>23</v>
      </c>
      <c r="F20" s="63">
        <f>650+35</f>
        <v>685</v>
      </c>
      <c r="G20" s="49"/>
      <c r="H20" s="63"/>
      <c r="I20" s="50"/>
      <c r="J20" s="2" t="s">
        <v>24</v>
      </c>
      <c r="K20" s="2" t="s">
        <v>25</v>
      </c>
      <c r="O20" s="63">
        <v>150</v>
      </c>
      <c r="P20" s="50"/>
      <c r="Q20" s="63"/>
      <c r="R20" s="50"/>
    </row>
    <row r="21" spans="1:18">
      <c r="A21" s="2" t="s">
        <v>24</v>
      </c>
      <c r="B21" s="2" t="s">
        <v>25</v>
      </c>
      <c r="F21" s="63">
        <v>1070</v>
      </c>
      <c r="G21" s="49"/>
      <c r="H21" s="63"/>
      <c r="I21" s="50"/>
      <c r="O21" s="63"/>
      <c r="P21" s="50"/>
      <c r="Q21" s="63"/>
      <c r="R21" s="50"/>
    </row>
    <row r="22" spans="1:18">
      <c r="A22" s="2"/>
      <c r="B22" s="2"/>
      <c r="F22" s="13"/>
      <c r="G22" s="15"/>
      <c r="H22" s="13"/>
      <c r="I22" s="14"/>
      <c r="M22" s="61" t="s">
        <v>26</v>
      </c>
      <c r="N22" s="62"/>
      <c r="O22" s="64">
        <f>SUM(O19:P21)</f>
        <v>517</v>
      </c>
      <c r="P22" s="65"/>
      <c r="Q22" s="63"/>
      <c r="R22" s="50"/>
    </row>
    <row r="23" spans="1:18">
      <c r="D23" s="61" t="s">
        <v>26</v>
      </c>
      <c r="E23" s="62"/>
      <c r="F23" s="64">
        <f>SUM(F19:G22)</f>
        <v>1755</v>
      </c>
      <c r="G23" s="65"/>
      <c r="H23" s="63"/>
      <c r="I23" s="50"/>
      <c r="O23" s="66"/>
      <c r="P23" s="67"/>
      <c r="Q23" s="63"/>
      <c r="R23" s="50"/>
    </row>
    <row r="24" spans="1:18">
      <c r="E24" s="35"/>
      <c r="F24" s="40"/>
      <c r="G24" s="40"/>
      <c r="H24" s="63"/>
      <c r="I24" s="50"/>
      <c r="J24" s="82" t="s">
        <v>27</v>
      </c>
      <c r="K24" s="60"/>
      <c r="L24" s="6"/>
      <c r="M24" s="4"/>
      <c r="O24" s="63"/>
      <c r="P24" s="50"/>
      <c r="Q24" s="56">
        <f>Q15-Q25</f>
        <v>517.00000000000364</v>
      </c>
      <c r="R24" s="57"/>
    </row>
    <row r="25" spans="1:18" ht="13.5" thickBot="1">
      <c r="A25" s="60" t="s">
        <v>27</v>
      </c>
      <c r="B25" s="60"/>
      <c r="C25" s="6"/>
      <c r="D25" s="4"/>
      <c r="E25" s="11"/>
      <c r="F25" s="5"/>
      <c r="G25" s="5"/>
      <c r="H25" s="64">
        <v>1755</v>
      </c>
      <c r="I25" s="65"/>
      <c r="M25" s="61" t="s">
        <v>28</v>
      </c>
      <c r="N25" s="62"/>
      <c r="O25" s="63"/>
      <c r="P25" s="50"/>
      <c r="Q25" s="77">
        <v>23218.89</v>
      </c>
      <c r="R25" s="78"/>
    </row>
    <row r="26" spans="1:18" ht="14.25" thickTop="1" thickBot="1">
      <c r="D26" s="61" t="s">
        <v>28</v>
      </c>
      <c r="E26" s="62"/>
      <c r="F26" s="44"/>
      <c r="G26" s="40"/>
      <c r="H26" s="68">
        <v>24270.49</v>
      </c>
      <c r="I26" s="69"/>
      <c r="O26" s="63"/>
      <c r="P26" s="50"/>
      <c r="Q26" s="80"/>
      <c r="R26" s="81"/>
    </row>
    <row r="27" spans="1:18" ht="13.5" thickTop="1">
      <c r="F27" s="44"/>
      <c r="G27" s="40"/>
      <c r="H27" s="44"/>
      <c r="I27" s="41"/>
      <c r="J27" s="7" t="s">
        <v>29</v>
      </c>
      <c r="O27" s="63"/>
      <c r="P27" s="50"/>
      <c r="Q27" s="63"/>
      <c r="R27" s="50"/>
    </row>
    <row r="28" spans="1:18">
      <c r="A28" s="7" t="s">
        <v>29</v>
      </c>
      <c r="F28" s="44"/>
      <c r="G28" s="40"/>
      <c r="H28" s="44"/>
      <c r="I28" s="41"/>
      <c r="K28" s="2" t="s">
        <v>30</v>
      </c>
      <c r="L28" s="2" t="s">
        <v>31</v>
      </c>
      <c r="O28" s="38">
        <v>8040.7</v>
      </c>
      <c r="P28" s="39"/>
      <c r="Q28" s="63"/>
      <c r="R28" s="50"/>
    </row>
    <row r="29" spans="1:18">
      <c r="B29" s="2" t="s">
        <v>30</v>
      </c>
      <c r="C29" s="2" t="s">
        <v>31</v>
      </c>
      <c r="D29" s="2"/>
      <c r="F29" s="63">
        <v>8556.61</v>
      </c>
      <c r="G29" s="50"/>
      <c r="H29" s="44"/>
      <c r="I29" s="41"/>
      <c r="K29" s="2" t="s">
        <v>32</v>
      </c>
      <c r="L29" s="2" t="s">
        <v>33</v>
      </c>
      <c r="O29" s="38">
        <v>2467.81</v>
      </c>
      <c r="P29" s="39"/>
      <c r="Q29" s="63"/>
      <c r="R29" s="50"/>
    </row>
    <row r="30" spans="1:18">
      <c r="B30" s="2" t="s">
        <v>32</v>
      </c>
      <c r="C30" s="2" t="s">
        <v>33</v>
      </c>
      <c r="D30" s="2"/>
      <c r="F30" s="63">
        <v>2493.77</v>
      </c>
      <c r="G30" s="50"/>
      <c r="H30" s="44"/>
      <c r="I30" s="41"/>
      <c r="K30" s="2" t="s">
        <v>34</v>
      </c>
      <c r="L30" s="2" t="s">
        <v>35</v>
      </c>
      <c r="O30" s="38">
        <v>91.16</v>
      </c>
      <c r="P30" s="39"/>
      <c r="Q30" s="63"/>
      <c r="R30" s="50"/>
    </row>
    <row r="31" spans="1:18">
      <c r="B31" s="2" t="s">
        <v>34</v>
      </c>
      <c r="C31" s="2" t="s">
        <v>35</v>
      </c>
      <c r="D31" s="2"/>
      <c r="F31" s="63">
        <v>91.16</v>
      </c>
      <c r="G31" s="50"/>
      <c r="H31" s="44"/>
      <c r="I31" s="41"/>
      <c r="K31" s="2" t="s">
        <v>36</v>
      </c>
      <c r="L31" s="2" t="s">
        <v>37</v>
      </c>
      <c r="O31" s="38">
        <v>1500</v>
      </c>
      <c r="P31" s="39"/>
      <c r="Q31" s="63"/>
      <c r="R31" s="50"/>
    </row>
    <row r="32" spans="1:18">
      <c r="B32" s="2" t="s">
        <v>36</v>
      </c>
      <c r="C32" s="2" t="s">
        <v>37</v>
      </c>
      <c r="D32" s="2"/>
      <c r="F32" s="63">
        <v>1500</v>
      </c>
      <c r="G32" s="50"/>
      <c r="H32" s="44"/>
      <c r="I32" s="41"/>
      <c r="K32" s="2" t="s">
        <v>39</v>
      </c>
      <c r="L32" s="2" t="s">
        <v>40</v>
      </c>
      <c r="O32" s="38">
        <v>150</v>
      </c>
      <c r="P32" s="39"/>
      <c r="Q32" s="63"/>
      <c r="R32" s="50"/>
    </row>
    <row r="33" spans="2:19">
      <c r="B33" s="2" t="s">
        <v>38</v>
      </c>
      <c r="C33" s="2" t="s">
        <v>53</v>
      </c>
      <c r="D33" s="2"/>
      <c r="F33" s="63">
        <v>4808.87</v>
      </c>
      <c r="G33" s="50"/>
      <c r="H33" s="44"/>
      <c r="I33" s="41"/>
      <c r="K33" s="2" t="s">
        <v>41</v>
      </c>
      <c r="L33" s="2" t="s">
        <v>42</v>
      </c>
      <c r="O33" s="38">
        <v>3000</v>
      </c>
      <c r="P33" s="39"/>
      <c r="Q33" s="63"/>
      <c r="R33" s="50"/>
    </row>
    <row r="34" spans="2:19">
      <c r="B34" s="2" t="s">
        <v>39</v>
      </c>
      <c r="C34" s="2" t="s">
        <v>40</v>
      </c>
      <c r="D34" s="2"/>
      <c r="F34" s="63">
        <v>98</v>
      </c>
      <c r="G34" s="50"/>
      <c r="H34" s="44"/>
      <c r="I34" s="41"/>
      <c r="K34" s="2" t="s">
        <v>54</v>
      </c>
      <c r="L34" s="2" t="s">
        <v>55</v>
      </c>
      <c r="O34" s="38">
        <v>220</v>
      </c>
      <c r="P34" s="39"/>
      <c r="Q34" s="63"/>
      <c r="R34" s="50"/>
    </row>
    <row r="35" spans="2:19">
      <c r="B35" s="2" t="s">
        <v>41</v>
      </c>
      <c r="C35" s="2" t="s">
        <v>42</v>
      </c>
      <c r="D35" s="2"/>
      <c r="F35" s="38">
        <v>3000</v>
      </c>
      <c r="G35" s="39"/>
      <c r="H35" s="44"/>
      <c r="I35" s="41"/>
      <c r="K35" s="2" t="s">
        <v>45</v>
      </c>
      <c r="L35" s="9" t="s">
        <v>48</v>
      </c>
      <c r="O35" s="38">
        <v>25</v>
      </c>
      <c r="P35" s="39"/>
      <c r="Q35" s="63"/>
      <c r="R35" s="50"/>
    </row>
    <row r="36" spans="2:19">
      <c r="B36" s="2" t="s">
        <v>43</v>
      </c>
      <c r="C36" s="2" t="s">
        <v>44</v>
      </c>
      <c r="D36" s="2"/>
      <c r="F36" s="63">
        <v>15</v>
      </c>
      <c r="G36" s="50"/>
      <c r="H36" s="44"/>
      <c r="I36" s="41"/>
      <c r="K36" s="2" t="s">
        <v>47</v>
      </c>
      <c r="L36" s="2" t="s">
        <v>46</v>
      </c>
      <c r="O36" s="38">
        <v>108</v>
      </c>
      <c r="P36" s="39"/>
      <c r="Q36" s="63"/>
      <c r="R36" s="50"/>
    </row>
    <row r="37" spans="2:19">
      <c r="B37" s="2" t="s">
        <v>45</v>
      </c>
      <c r="C37" s="2" t="s">
        <v>46</v>
      </c>
      <c r="D37" s="2"/>
      <c r="F37" s="63">
        <v>22</v>
      </c>
      <c r="G37" s="50"/>
      <c r="H37" s="44"/>
      <c r="I37" s="41"/>
      <c r="K37" s="2" t="s">
        <v>56</v>
      </c>
      <c r="L37" s="2" t="s">
        <v>57</v>
      </c>
      <c r="O37" s="38">
        <v>50</v>
      </c>
      <c r="P37" s="39"/>
      <c r="Q37" s="63"/>
      <c r="R37" s="50"/>
    </row>
    <row r="38" spans="2:19">
      <c r="B38" s="2" t="s">
        <v>47</v>
      </c>
      <c r="C38" s="2" t="s">
        <v>48</v>
      </c>
      <c r="D38" s="2"/>
      <c r="F38" s="63">
        <v>108</v>
      </c>
      <c r="G38" s="50"/>
      <c r="H38" s="44"/>
      <c r="I38" s="41"/>
      <c r="K38" s="2" t="s">
        <v>58</v>
      </c>
      <c r="L38" s="2" t="s">
        <v>59</v>
      </c>
      <c r="O38" s="38">
        <v>212</v>
      </c>
      <c r="P38" s="39"/>
      <c r="Q38" s="63"/>
      <c r="R38" s="50"/>
    </row>
    <row r="39" spans="2:19">
      <c r="B39" s="2" t="s">
        <v>49</v>
      </c>
      <c r="C39" s="2" t="s">
        <v>50</v>
      </c>
      <c r="D39" s="2"/>
      <c r="F39" s="63">
        <v>162</v>
      </c>
      <c r="G39" s="50"/>
      <c r="H39" s="44"/>
      <c r="I39" s="41"/>
      <c r="K39" s="2" t="s">
        <v>60</v>
      </c>
      <c r="L39" s="2" t="s">
        <v>61</v>
      </c>
      <c r="O39" s="38">
        <v>55</v>
      </c>
      <c r="P39" s="39"/>
      <c r="Q39" s="63"/>
      <c r="R39" s="50"/>
    </row>
    <row r="40" spans="2:19">
      <c r="B40" s="2" t="s">
        <v>51</v>
      </c>
      <c r="C40" s="2" t="s">
        <v>52</v>
      </c>
      <c r="D40" s="2"/>
      <c r="F40" s="63">
        <v>250</v>
      </c>
      <c r="G40" s="50"/>
      <c r="H40" s="63">
        <f>SUM(F29:G40)</f>
        <v>21105.41</v>
      </c>
      <c r="I40" s="50"/>
      <c r="K40" s="2" t="s">
        <v>62</v>
      </c>
      <c r="L40" s="2" t="s">
        <v>63</v>
      </c>
      <c r="O40" s="38">
        <v>100</v>
      </c>
      <c r="P40" s="39"/>
      <c r="Q40" s="63"/>
      <c r="R40" s="50"/>
    </row>
    <row r="41" spans="2:19" ht="13.5" thickBot="1">
      <c r="D41" s="28" t="s">
        <v>74</v>
      </c>
      <c r="E41" s="29"/>
      <c r="F41" s="70"/>
      <c r="G41" s="71"/>
      <c r="H41" s="36">
        <f>H26-H40</f>
        <v>3165.0800000000017</v>
      </c>
      <c r="I41" s="37"/>
      <c r="K41" s="2" t="s">
        <v>51</v>
      </c>
      <c r="L41" s="2" t="s">
        <v>52</v>
      </c>
      <c r="O41" s="38">
        <v>58</v>
      </c>
      <c r="P41" s="39"/>
      <c r="Q41" s="63"/>
      <c r="R41" s="50"/>
    </row>
    <row r="42" spans="2:19">
      <c r="E42" s="12"/>
      <c r="F42" s="24"/>
      <c r="G42" s="26"/>
      <c r="H42" s="4"/>
      <c r="K42" s="2" t="s">
        <v>64</v>
      </c>
      <c r="L42" s="9" t="s">
        <v>65</v>
      </c>
      <c r="N42" s="11"/>
      <c r="O42" s="38">
        <v>250</v>
      </c>
      <c r="P42" s="39"/>
      <c r="Q42" s="63">
        <f>SUM(O28:P42)</f>
        <v>16327.67</v>
      </c>
      <c r="R42" s="50"/>
    </row>
    <row r="43" spans="2:19" ht="13.5" thickBot="1">
      <c r="G43" s="4"/>
      <c r="H43" s="4"/>
      <c r="I43" s="4"/>
      <c r="J43" s="4"/>
      <c r="M43" s="28" t="s">
        <v>74</v>
      </c>
      <c r="N43" s="32"/>
      <c r="O43" s="33"/>
      <c r="P43" s="34"/>
      <c r="Q43" s="79">
        <f>Q25-Q42</f>
        <v>6891.2199999999993</v>
      </c>
      <c r="R43" s="37"/>
    </row>
    <row r="44" spans="2:19">
      <c r="G44" s="4"/>
      <c r="H44" s="4"/>
      <c r="I44" s="4"/>
      <c r="J44" s="4"/>
      <c r="N44" s="4"/>
      <c r="O44" s="4"/>
      <c r="P44" s="4"/>
      <c r="Q44" s="4"/>
      <c r="R44" s="11"/>
    </row>
    <row r="45" spans="2:19">
      <c r="I45" s="4"/>
      <c r="J45" s="4"/>
      <c r="R45" s="4"/>
      <c r="S45" s="4"/>
    </row>
    <row r="46" spans="2:19">
      <c r="I46" s="4"/>
      <c r="J46" s="4"/>
      <c r="R46" s="4"/>
      <c r="S46" s="4"/>
    </row>
    <row r="47" spans="2:19">
      <c r="I47" s="4"/>
      <c r="J47" s="4"/>
      <c r="R47" s="4"/>
      <c r="S47" s="4"/>
    </row>
    <row r="48" spans="2:19">
      <c r="G48" s="16"/>
      <c r="I48" s="4"/>
      <c r="J48" s="4"/>
      <c r="P48" s="16"/>
      <c r="R48" s="4"/>
      <c r="S48" s="4"/>
    </row>
    <row r="49" spans="1:19">
      <c r="I49" s="4"/>
      <c r="J49" s="4"/>
      <c r="R49" s="4"/>
      <c r="S49" s="4"/>
    </row>
    <row r="50" spans="1:19">
      <c r="I50" s="4"/>
      <c r="J50" s="4"/>
      <c r="R50" s="4"/>
      <c r="S50" s="4"/>
    </row>
    <row r="51" spans="1:19">
      <c r="R51" s="4"/>
      <c r="S51" s="4"/>
    </row>
    <row r="52" spans="1:19">
      <c r="R52" s="4"/>
      <c r="S52" s="4"/>
    </row>
    <row r="56" spans="1:19">
      <c r="J56" s="16"/>
    </row>
    <row r="59" spans="1:19" ht="18">
      <c r="A59" s="55" t="s">
        <v>0</v>
      </c>
      <c r="B59" s="55"/>
      <c r="C59" s="55"/>
      <c r="D59" s="55"/>
      <c r="E59" s="55"/>
      <c r="F59" s="55"/>
      <c r="G59" s="55"/>
      <c r="H59" s="55"/>
      <c r="I59" s="55"/>
    </row>
    <row r="62" spans="1:19" ht="13.5" thickBot="1"/>
    <row r="63" spans="1:19" ht="15.75" thickBot="1">
      <c r="A63" s="52" t="s">
        <v>77</v>
      </c>
      <c r="B63" s="53"/>
      <c r="C63" s="53"/>
      <c r="D63" s="53"/>
      <c r="E63" s="53"/>
      <c r="F63" s="53"/>
      <c r="G63" s="53"/>
      <c r="H63" s="53"/>
      <c r="I63" s="54"/>
    </row>
    <row r="65" spans="1:9">
      <c r="A65" s="51" t="s">
        <v>1</v>
      </c>
      <c r="B65" s="51"/>
      <c r="F65" s="42" t="s">
        <v>18</v>
      </c>
      <c r="G65" s="42"/>
      <c r="H65" s="42" t="s">
        <v>19</v>
      </c>
      <c r="I65" s="42"/>
    </row>
    <row r="66" spans="1:9">
      <c r="A66" s="2" t="s">
        <v>2</v>
      </c>
      <c r="B66" s="2" t="s">
        <v>3</v>
      </c>
      <c r="F66" s="66">
        <v>22162.95</v>
      </c>
      <c r="G66" s="67"/>
      <c r="H66" s="66"/>
      <c r="I66" s="67"/>
    </row>
    <row r="67" spans="1:9">
      <c r="A67" s="2" t="s">
        <v>6</v>
      </c>
      <c r="B67" s="2" t="s">
        <v>7</v>
      </c>
      <c r="F67" s="63">
        <v>384.3</v>
      </c>
      <c r="G67" s="50"/>
      <c r="H67" s="63"/>
      <c r="I67" s="50"/>
    </row>
    <row r="68" spans="1:9">
      <c r="A68" s="2" t="s">
        <v>8</v>
      </c>
      <c r="B68" s="2" t="s">
        <v>9</v>
      </c>
      <c r="F68" s="63">
        <v>11.61</v>
      </c>
      <c r="G68" s="50"/>
      <c r="H68" s="63"/>
      <c r="I68" s="50"/>
    </row>
    <row r="69" spans="1:9">
      <c r="A69" s="2" t="s">
        <v>10</v>
      </c>
      <c r="B69" s="2" t="s">
        <v>11</v>
      </c>
      <c r="F69" s="63">
        <v>19.72</v>
      </c>
      <c r="G69" s="50"/>
      <c r="H69" s="63"/>
      <c r="I69" s="50"/>
    </row>
    <row r="70" spans="1:9">
      <c r="A70" s="2" t="s">
        <v>12</v>
      </c>
      <c r="B70" s="2" t="s">
        <v>13</v>
      </c>
      <c r="F70" s="63">
        <v>750.54</v>
      </c>
      <c r="G70" s="50"/>
      <c r="H70" s="63"/>
      <c r="I70" s="50"/>
    </row>
    <row r="71" spans="1:9">
      <c r="A71" s="2" t="s">
        <v>14</v>
      </c>
      <c r="B71" s="2" t="s">
        <v>15</v>
      </c>
      <c r="F71" s="63">
        <v>247.11</v>
      </c>
      <c r="G71" s="50"/>
      <c r="H71" s="63"/>
      <c r="I71" s="50"/>
    </row>
    <row r="72" spans="1:9">
      <c r="A72" s="2" t="s">
        <v>16</v>
      </c>
      <c r="B72" s="2" t="s">
        <v>17</v>
      </c>
      <c r="F72" s="63">
        <v>159.66</v>
      </c>
      <c r="G72" s="50"/>
      <c r="H72" s="63"/>
      <c r="I72" s="50"/>
    </row>
    <row r="73" spans="1:9">
      <c r="D73" s="61" t="s">
        <v>20</v>
      </c>
      <c r="E73" s="62"/>
      <c r="F73" s="63"/>
      <c r="G73" s="50"/>
      <c r="H73" s="63">
        <f>SUM(F66:G72)</f>
        <v>23735.890000000003</v>
      </c>
      <c r="I73" s="50"/>
    </row>
    <row r="74" spans="1:9">
      <c r="F74" s="63"/>
      <c r="G74" s="50"/>
      <c r="H74" s="63"/>
      <c r="I74" s="50"/>
    </row>
    <row r="75" spans="1:9">
      <c r="F75" s="63"/>
      <c r="G75" s="50"/>
      <c r="H75" s="63"/>
      <c r="I75" s="50"/>
    </row>
    <row r="76" spans="1:9">
      <c r="A76" s="83" t="s">
        <v>21</v>
      </c>
      <c r="B76" s="42"/>
      <c r="F76" s="63"/>
      <c r="G76" s="50"/>
      <c r="H76" s="63"/>
      <c r="I76" s="50"/>
    </row>
    <row r="77" spans="1:9">
      <c r="A77" s="8" t="s">
        <v>22</v>
      </c>
      <c r="B77" s="2" t="s">
        <v>23</v>
      </c>
      <c r="F77" s="63">
        <v>367</v>
      </c>
      <c r="G77" s="50"/>
      <c r="H77" s="63"/>
      <c r="I77" s="50"/>
    </row>
    <row r="78" spans="1:9">
      <c r="A78" s="2" t="s">
        <v>24</v>
      </c>
      <c r="B78" s="2" t="s">
        <v>25</v>
      </c>
      <c r="F78" s="63">
        <v>150</v>
      </c>
      <c r="G78" s="50"/>
      <c r="H78" s="63"/>
      <c r="I78" s="50"/>
    </row>
    <row r="79" spans="1:9">
      <c r="F79" s="63"/>
      <c r="G79" s="50"/>
      <c r="H79" s="63"/>
      <c r="I79" s="50"/>
    </row>
    <row r="80" spans="1:9">
      <c r="D80" s="61" t="s">
        <v>26</v>
      </c>
      <c r="E80" s="62"/>
      <c r="F80" s="64">
        <f>SUM(F77:G79)</f>
        <v>517</v>
      </c>
      <c r="G80" s="65"/>
      <c r="H80" s="63"/>
      <c r="I80" s="50"/>
    </row>
    <row r="81" spans="1:13">
      <c r="F81" s="66"/>
      <c r="G81" s="67"/>
      <c r="H81" s="63"/>
      <c r="I81" s="50"/>
    </row>
    <row r="82" spans="1:13" ht="15">
      <c r="A82" s="82" t="s">
        <v>27</v>
      </c>
      <c r="B82" s="60"/>
      <c r="C82" s="6"/>
      <c r="D82" s="4"/>
      <c r="F82" s="63"/>
      <c r="G82" s="50"/>
      <c r="H82" s="56">
        <f>H73-H83</f>
        <v>517.00000000000364</v>
      </c>
      <c r="I82" s="57"/>
      <c r="L82"/>
      <c r="M82" s="5"/>
    </row>
    <row r="83" spans="1:13" ht="13.5" thickBot="1">
      <c r="D83" s="61" t="s">
        <v>28</v>
      </c>
      <c r="E83" s="62"/>
      <c r="F83" s="63"/>
      <c r="G83" s="50"/>
      <c r="H83" s="77">
        <v>23218.89</v>
      </c>
      <c r="I83" s="78"/>
    </row>
    <row r="84" spans="1:13" ht="13.5" thickTop="1">
      <c r="F84" s="63"/>
      <c r="G84" s="50"/>
      <c r="H84" s="80"/>
      <c r="I84" s="81"/>
    </row>
    <row r="85" spans="1:13">
      <c r="A85" s="23" t="s">
        <v>29</v>
      </c>
      <c r="F85" s="63"/>
      <c r="G85" s="50"/>
      <c r="H85" s="63"/>
      <c r="I85" s="50"/>
    </row>
    <row r="86" spans="1:13">
      <c r="B86" s="2" t="s">
        <v>30</v>
      </c>
      <c r="C86" s="2" t="s">
        <v>31</v>
      </c>
      <c r="F86" s="38">
        <v>8040.7</v>
      </c>
      <c r="G86" s="39"/>
      <c r="H86" s="63"/>
      <c r="I86" s="50"/>
    </row>
    <row r="87" spans="1:13">
      <c r="B87" s="2" t="s">
        <v>32</v>
      </c>
      <c r="C87" s="2" t="s">
        <v>33</v>
      </c>
      <c r="F87" s="38">
        <v>2467.81</v>
      </c>
      <c r="G87" s="39"/>
      <c r="H87" s="63"/>
      <c r="I87" s="50"/>
    </row>
    <row r="88" spans="1:13">
      <c r="B88" s="2" t="s">
        <v>34</v>
      </c>
      <c r="C88" s="2" t="s">
        <v>35</v>
      </c>
      <c r="F88" s="38">
        <v>91.16</v>
      </c>
      <c r="G88" s="39"/>
      <c r="H88" s="63"/>
      <c r="I88" s="50"/>
    </row>
    <row r="89" spans="1:13">
      <c r="B89" s="2" t="s">
        <v>36</v>
      </c>
      <c r="C89" s="2" t="s">
        <v>37</v>
      </c>
      <c r="F89" s="38">
        <v>1500</v>
      </c>
      <c r="G89" s="39"/>
      <c r="H89" s="63"/>
      <c r="I89" s="50"/>
    </row>
    <row r="90" spans="1:13">
      <c r="B90" s="2" t="s">
        <v>39</v>
      </c>
      <c r="C90" s="2" t="s">
        <v>40</v>
      </c>
      <c r="F90" s="38">
        <v>150</v>
      </c>
      <c r="G90" s="39"/>
      <c r="H90" s="63"/>
      <c r="I90" s="50"/>
    </row>
    <row r="91" spans="1:13">
      <c r="B91" s="2" t="s">
        <v>41</v>
      </c>
      <c r="C91" s="2" t="s">
        <v>42</v>
      </c>
      <c r="F91" s="38">
        <v>3000</v>
      </c>
      <c r="G91" s="39"/>
      <c r="H91" s="63"/>
      <c r="I91" s="50"/>
    </row>
    <row r="92" spans="1:13">
      <c r="B92" s="2" t="s">
        <v>54</v>
      </c>
      <c r="C92" s="2" t="s">
        <v>55</v>
      </c>
      <c r="F92" s="38">
        <v>220</v>
      </c>
      <c r="G92" s="39"/>
      <c r="H92" s="63"/>
      <c r="I92" s="50"/>
    </row>
    <row r="93" spans="1:13">
      <c r="B93" s="2" t="s">
        <v>45</v>
      </c>
      <c r="C93" s="9" t="s">
        <v>48</v>
      </c>
      <c r="F93" s="38">
        <v>25</v>
      </c>
      <c r="G93" s="39"/>
      <c r="H93" s="63"/>
      <c r="I93" s="50"/>
    </row>
    <row r="94" spans="1:13">
      <c r="B94" s="2" t="s">
        <v>47</v>
      </c>
      <c r="C94" s="2" t="s">
        <v>46</v>
      </c>
      <c r="F94" s="38">
        <v>108</v>
      </c>
      <c r="G94" s="39"/>
      <c r="H94" s="63"/>
      <c r="I94" s="50"/>
      <c r="L94" s="16"/>
    </row>
    <row r="95" spans="1:13">
      <c r="B95" s="2" t="s">
        <v>56</v>
      </c>
      <c r="C95" s="2" t="s">
        <v>57</v>
      </c>
      <c r="F95" s="38">
        <v>50</v>
      </c>
      <c r="G95" s="39"/>
      <c r="H95" s="63"/>
      <c r="I95" s="50"/>
    </row>
    <row r="96" spans="1:13">
      <c r="B96" s="2" t="s">
        <v>58</v>
      </c>
      <c r="C96" s="2" t="s">
        <v>59</v>
      </c>
      <c r="F96" s="38">
        <v>212</v>
      </c>
      <c r="G96" s="39"/>
      <c r="H96" s="63"/>
      <c r="I96" s="50"/>
    </row>
    <row r="97" spans="1:10">
      <c r="B97" s="2" t="s">
        <v>60</v>
      </c>
      <c r="C97" s="2" t="s">
        <v>61</v>
      </c>
      <c r="F97" s="38">
        <v>55</v>
      </c>
      <c r="G97" s="39"/>
      <c r="H97" s="63"/>
      <c r="I97" s="50"/>
    </row>
    <row r="98" spans="1:10">
      <c r="B98" s="2" t="s">
        <v>62</v>
      </c>
      <c r="C98" s="2" t="s">
        <v>63</v>
      </c>
      <c r="F98" s="38">
        <v>100</v>
      </c>
      <c r="G98" s="39"/>
      <c r="H98" s="63"/>
      <c r="I98" s="50"/>
    </row>
    <row r="99" spans="1:10">
      <c r="B99" s="2" t="s">
        <v>51</v>
      </c>
      <c r="C99" s="2" t="s">
        <v>52</v>
      </c>
      <c r="F99" s="38">
        <v>58</v>
      </c>
      <c r="G99" s="39"/>
      <c r="H99" s="63"/>
      <c r="I99" s="50"/>
    </row>
    <row r="100" spans="1:10">
      <c r="B100" s="2" t="s">
        <v>64</v>
      </c>
      <c r="C100" s="9" t="s">
        <v>65</v>
      </c>
      <c r="E100" s="11"/>
      <c r="F100" s="38">
        <v>250</v>
      </c>
      <c r="G100" s="39"/>
      <c r="H100" s="63">
        <f>SUM(F86:G100)</f>
        <v>16327.67</v>
      </c>
      <c r="I100" s="50"/>
    </row>
    <row r="101" spans="1:10" ht="13.5" thickBot="1">
      <c r="A101" s="4"/>
      <c r="D101" s="28" t="s">
        <v>74</v>
      </c>
      <c r="E101" s="32"/>
      <c r="F101" s="33"/>
      <c r="G101" s="34"/>
      <c r="H101" s="79">
        <f>H83-H100</f>
        <v>6891.2199999999993</v>
      </c>
      <c r="I101" s="37"/>
    </row>
    <row r="102" spans="1:10">
      <c r="A102" s="4"/>
      <c r="E102" s="4"/>
      <c r="F102" s="4"/>
      <c r="G102" s="4"/>
      <c r="H102" s="4"/>
      <c r="I102" s="11"/>
    </row>
    <row r="103" spans="1:10">
      <c r="A103" s="4"/>
      <c r="I103" s="4"/>
    </row>
    <row r="104" spans="1:10">
      <c r="A104" s="4"/>
      <c r="I104" s="4"/>
    </row>
    <row r="105" spans="1:10">
      <c r="A105" s="4"/>
      <c r="I105" s="4"/>
    </row>
    <row r="106" spans="1:10">
      <c r="A106" s="4"/>
      <c r="G106" s="16"/>
      <c r="I106" s="4"/>
    </row>
    <row r="107" spans="1:10">
      <c r="A107" s="4"/>
      <c r="I107" s="4"/>
      <c r="J107" s="4"/>
    </row>
    <row r="108" spans="1:10">
      <c r="A108" s="4"/>
      <c r="I108" s="4"/>
      <c r="J108" s="4"/>
    </row>
    <row r="109" spans="1:10">
      <c r="I109" s="4"/>
      <c r="J109" s="4"/>
    </row>
    <row r="110" spans="1:10">
      <c r="I110" s="4"/>
      <c r="J110" s="4"/>
    </row>
    <row r="114" spans="1:9">
      <c r="A114" s="16"/>
    </row>
    <row r="117" spans="1:9" ht="18">
      <c r="A117" s="55" t="s">
        <v>0</v>
      </c>
      <c r="B117" s="55"/>
      <c r="C117" s="55"/>
      <c r="D117" s="55"/>
      <c r="E117" s="55"/>
      <c r="F117" s="55"/>
      <c r="G117" s="55"/>
      <c r="H117" s="55"/>
      <c r="I117" s="55"/>
    </row>
    <row r="120" spans="1:9" ht="13.5" thickBot="1"/>
    <row r="121" spans="1:9" ht="15.75" thickBot="1">
      <c r="A121" s="52" t="s">
        <v>76</v>
      </c>
      <c r="B121" s="53"/>
      <c r="C121" s="53"/>
      <c r="D121" s="53"/>
      <c r="E121" s="53"/>
      <c r="F121" s="53"/>
      <c r="G121" s="53"/>
      <c r="H121" s="53"/>
      <c r="I121" s="54"/>
    </row>
    <row r="123" spans="1:9">
      <c r="A123" s="51" t="s">
        <v>1</v>
      </c>
      <c r="B123" s="51"/>
      <c r="F123" s="42" t="s">
        <v>18</v>
      </c>
      <c r="G123" s="42"/>
      <c r="H123" s="42" t="s">
        <v>19</v>
      </c>
      <c r="I123" s="43"/>
    </row>
    <row r="124" spans="1:9">
      <c r="A124" s="2" t="s">
        <v>2</v>
      </c>
      <c r="B124" s="2" t="s">
        <v>3</v>
      </c>
      <c r="C124" s="2"/>
      <c r="F124" s="75">
        <v>35000.239999999998</v>
      </c>
      <c r="G124" s="76"/>
      <c r="H124" s="47"/>
      <c r="I124" s="48"/>
    </row>
    <row r="125" spans="1:9">
      <c r="A125" s="2" t="s">
        <v>4</v>
      </c>
      <c r="B125" s="2" t="s">
        <v>5</v>
      </c>
      <c r="C125" s="2"/>
      <c r="F125" s="38">
        <v>914.75</v>
      </c>
      <c r="G125" s="39"/>
      <c r="H125" s="44"/>
      <c r="I125" s="41"/>
    </row>
    <row r="126" spans="1:9">
      <c r="A126" s="2" t="s">
        <v>6</v>
      </c>
      <c r="B126" s="2" t="s">
        <v>7</v>
      </c>
      <c r="C126" s="2"/>
      <c r="F126" s="38">
        <v>366.99</v>
      </c>
      <c r="G126" s="39"/>
      <c r="H126" s="44"/>
      <c r="I126" s="41"/>
    </row>
    <row r="127" spans="1:9">
      <c r="A127" s="2" t="s">
        <v>8</v>
      </c>
      <c r="B127" s="2" t="s">
        <v>9</v>
      </c>
      <c r="C127" s="2"/>
      <c r="F127" s="38">
        <v>69.569999999999993</v>
      </c>
      <c r="G127" s="39"/>
      <c r="H127" s="44"/>
      <c r="I127" s="41"/>
    </row>
    <row r="128" spans="1:9">
      <c r="A128" s="2" t="s">
        <v>10</v>
      </c>
      <c r="B128" s="2" t="s">
        <v>11</v>
      </c>
      <c r="C128" s="2"/>
      <c r="F128" s="38">
        <v>119.7</v>
      </c>
      <c r="G128" s="39"/>
      <c r="H128" s="44"/>
      <c r="I128" s="41"/>
    </row>
    <row r="129" spans="1:9">
      <c r="A129" s="2" t="s">
        <v>12</v>
      </c>
      <c r="B129" s="2" t="s">
        <v>13</v>
      </c>
      <c r="C129" s="2"/>
      <c r="F129" s="38">
        <v>695.62</v>
      </c>
      <c r="G129" s="39"/>
      <c r="H129" s="44"/>
      <c r="I129" s="41"/>
    </row>
    <row r="130" spans="1:9">
      <c r="A130" s="2" t="s">
        <v>14</v>
      </c>
      <c r="B130" s="2" t="s">
        <v>15</v>
      </c>
      <c r="C130" s="2"/>
      <c r="F130" s="38">
        <v>425.19</v>
      </c>
      <c r="G130" s="39"/>
      <c r="H130" s="44"/>
      <c r="I130" s="41"/>
    </row>
    <row r="131" spans="1:9">
      <c r="A131" s="2" t="s">
        <v>16</v>
      </c>
      <c r="B131" s="2" t="s">
        <v>17</v>
      </c>
      <c r="C131" s="2"/>
      <c r="F131" s="56">
        <v>509.29</v>
      </c>
      <c r="G131" s="57"/>
      <c r="H131" s="44"/>
      <c r="I131" s="41"/>
    </row>
    <row r="132" spans="1:9">
      <c r="D132" s="61" t="s">
        <v>20</v>
      </c>
      <c r="E132" s="62"/>
      <c r="F132" s="47"/>
      <c r="G132" s="48"/>
      <c r="H132" s="64">
        <f>SUM(F124:G131)</f>
        <v>38101.35</v>
      </c>
      <c r="I132" s="65"/>
    </row>
    <row r="133" spans="1:9">
      <c r="F133" s="44"/>
      <c r="G133" s="41"/>
      <c r="H133" s="66"/>
      <c r="I133" s="67"/>
    </row>
    <row r="134" spans="1:9">
      <c r="F134" s="44"/>
      <c r="G134" s="41"/>
      <c r="H134" s="63"/>
      <c r="I134" s="50"/>
    </row>
    <row r="135" spans="1:9">
      <c r="A135" s="42" t="s">
        <v>21</v>
      </c>
      <c r="B135" s="42"/>
      <c r="F135" s="63"/>
      <c r="G135" s="50"/>
      <c r="H135" s="63"/>
      <c r="I135" s="50"/>
    </row>
    <row r="136" spans="1:9">
      <c r="A136" s="8" t="s">
        <v>22</v>
      </c>
      <c r="B136" s="2" t="s">
        <v>23</v>
      </c>
      <c r="F136" s="63">
        <f>298+23.38</f>
        <v>321.38</v>
      </c>
      <c r="G136" s="50"/>
      <c r="H136" s="63"/>
      <c r="I136" s="50"/>
    </row>
    <row r="137" spans="1:9">
      <c r="A137" s="2" t="s">
        <v>24</v>
      </c>
      <c r="B137" s="2" t="s">
        <v>25</v>
      </c>
      <c r="F137" s="63">
        <v>133</v>
      </c>
      <c r="G137" s="50"/>
      <c r="H137" s="63"/>
      <c r="I137" s="50"/>
    </row>
    <row r="138" spans="1:9">
      <c r="A138" s="2"/>
      <c r="B138" s="2"/>
      <c r="F138" s="19"/>
      <c r="G138" s="21"/>
      <c r="H138" s="19"/>
      <c r="I138" s="20"/>
    </row>
    <row r="139" spans="1:9">
      <c r="D139" s="61" t="s">
        <v>26</v>
      </c>
      <c r="E139" s="62"/>
      <c r="F139" s="64">
        <f>SUM(F135:G138)</f>
        <v>454.38</v>
      </c>
      <c r="G139" s="65"/>
      <c r="H139" s="63"/>
      <c r="I139" s="50"/>
    </row>
    <row r="140" spans="1:9">
      <c r="F140" s="47"/>
      <c r="G140" s="48"/>
      <c r="H140" s="63"/>
      <c r="I140" s="50"/>
    </row>
    <row r="141" spans="1:9">
      <c r="A141" s="60" t="s">
        <v>27</v>
      </c>
      <c r="B141" s="60"/>
      <c r="C141" s="6"/>
      <c r="D141" s="4"/>
      <c r="E141" s="11"/>
      <c r="F141" s="5"/>
      <c r="G141" s="25"/>
      <c r="H141" s="56">
        <v>454.38</v>
      </c>
      <c r="I141" s="57"/>
    </row>
    <row r="142" spans="1:9" ht="13.5" thickBot="1">
      <c r="D142" s="61" t="s">
        <v>28</v>
      </c>
      <c r="E142" s="62"/>
      <c r="F142" s="44"/>
      <c r="G142" s="41"/>
      <c r="H142" s="77">
        <v>37646.97</v>
      </c>
      <c r="I142" s="78"/>
    </row>
    <row r="143" spans="1:9" ht="13.5" thickTop="1">
      <c r="F143" s="44"/>
      <c r="G143" s="41"/>
      <c r="H143" s="45"/>
      <c r="I143" s="46"/>
    </row>
    <row r="144" spans="1:9">
      <c r="A144" s="23" t="s">
        <v>29</v>
      </c>
      <c r="F144" s="44"/>
      <c r="G144" s="41"/>
      <c r="H144" s="44"/>
      <c r="I144" s="41"/>
    </row>
    <row r="145" spans="2:9">
      <c r="B145" s="2" t="s">
        <v>30</v>
      </c>
      <c r="C145" s="2" t="s">
        <v>31</v>
      </c>
      <c r="D145" s="2"/>
      <c r="F145" s="38">
        <v>8205.14</v>
      </c>
      <c r="G145" s="39"/>
      <c r="H145" s="44"/>
      <c r="I145" s="41"/>
    </row>
    <row r="146" spans="2:9">
      <c r="B146" s="2" t="s">
        <v>32</v>
      </c>
      <c r="C146" s="2" t="s">
        <v>33</v>
      </c>
      <c r="D146" s="2"/>
      <c r="F146" s="38">
        <v>2495.17</v>
      </c>
      <c r="G146" s="39"/>
      <c r="H146" s="44"/>
      <c r="I146" s="41"/>
    </row>
    <row r="147" spans="2:9">
      <c r="B147" s="2" t="s">
        <v>34</v>
      </c>
      <c r="C147" s="2" t="s">
        <v>35</v>
      </c>
      <c r="D147" s="2"/>
      <c r="F147" s="38">
        <v>91.12</v>
      </c>
      <c r="G147" s="39"/>
      <c r="H147" s="44"/>
      <c r="I147" s="41"/>
    </row>
    <row r="148" spans="2:9">
      <c r="B148" s="2" t="s">
        <v>66</v>
      </c>
      <c r="C148" s="10" t="s">
        <v>67</v>
      </c>
      <c r="D148" s="2"/>
      <c r="F148" s="38">
        <v>8755.68</v>
      </c>
      <c r="G148" s="39"/>
      <c r="H148" s="44"/>
      <c r="I148" s="41"/>
    </row>
    <row r="149" spans="2:9">
      <c r="B149" s="2" t="s">
        <v>32</v>
      </c>
      <c r="C149" s="2" t="s">
        <v>33</v>
      </c>
      <c r="D149" s="2"/>
      <c r="F149" s="38">
        <v>2550.48</v>
      </c>
      <c r="G149" s="39"/>
      <c r="H149" s="44"/>
      <c r="I149" s="41"/>
    </row>
    <row r="150" spans="2:9">
      <c r="B150" s="2" t="s">
        <v>34</v>
      </c>
      <c r="C150" s="2" t="s">
        <v>35</v>
      </c>
      <c r="D150" s="2"/>
      <c r="F150" s="38">
        <v>94.16</v>
      </c>
      <c r="G150" s="39"/>
      <c r="H150" s="44"/>
      <c r="I150" s="41"/>
    </row>
    <row r="151" spans="2:9">
      <c r="B151" s="2" t="s">
        <v>36</v>
      </c>
      <c r="C151" s="2" t="s">
        <v>37</v>
      </c>
      <c r="D151" s="2"/>
      <c r="F151" s="58">
        <v>1500</v>
      </c>
      <c r="G151" s="59"/>
      <c r="H151" s="44"/>
      <c r="I151" s="41"/>
    </row>
    <row r="152" spans="2:9">
      <c r="B152" s="2" t="s">
        <v>68</v>
      </c>
      <c r="C152" s="2" t="s">
        <v>69</v>
      </c>
      <c r="D152" s="2"/>
      <c r="F152" s="58">
        <v>280</v>
      </c>
      <c r="G152" s="59"/>
      <c r="H152" s="44"/>
      <c r="I152" s="41"/>
    </row>
    <row r="153" spans="2:9">
      <c r="B153" s="2" t="s">
        <v>70</v>
      </c>
      <c r="C153" s="2" t="s">
        <v>71</v>
      </c>
      <c r="D153" s="2"/>
      <c r="F153" s="38">
        <v>80</v>
      </c>
      <c r="G153" s="39"/>
      <c r="H153" s="44"/>
      <c r="I153" s="41"/>
    </row>
    <row r="154" spans="2:9">
      <c r="B154" s="2" t="s">
        <v>43</v>
      </c>
      <c r="C154" s="2" t="s">
        <v>44</v>
      </c>
      <c r="D154" s="2"/>
      <c r="F154" s="38">
        <v>15</v>
      </c>
      <c r="G154" s="39"/>
      <c r="H154" s="44"/>
      <c r="I154" s="41"/>
    </row>
    <row r="155" spans="2:9">
      <c r="B155" s="2" t="s">
        <v>41</v>
      </c>
      <c r="C155" s="2" t="s">
        <v>42</v>
      </c>
      <c r="D155" s="2"/>
      <c r="F155" s="38">
        <v>3000</v>
      </c>
      <c r="G155" s="39"/>
      <c r="H155" s="17"/>
      <c r="I155" s="18"/>
    </row>
    <row r="156" spans="2:9">
      <c r="B156" s="2" t="s">
        <v>54</v>
      </c>
      <c r="C156" s="2" t="s">
        <v>55</v>
      </c>
      <c r="D156" s="2"/>
      <c r="F156" s="38">
        <v>66.03</v>
      </c>
      <c r="G156" s="39"/>
      <c r="H156" s="17"/>
      <c r="I156" s="18"/>
    </row>
    <row r="157" spans="2:9">
      <c r="B157" s="2" t="s">
        <v>47</v>
      </c>
      <c r="C157" s="2" t="s">
        <v>48</v>
      </c>
      <c r="D157" s="2"/>
      <c r="F157" s="63">
        <v>108</v>
      </c>
      <c r="G157" s="50"/>
      <c r="H157" s="44"/>
      <c r="I157" s="41"/>
    </row>
    <row r="158" spans="2:9">
      <c r="B158" s="2" t="s">
        <v>58</v>
      </c>
      <c r="C158" s="2" t="s">
        <v>59</v>
      </c>
      <c r="D158" s="2"/>
      <c r="F158" s="38">
        <v>100</v>
      </c>
      <c r="G158" s="39"/>
      <c r="H158" s="44"/>
      <c r="I158" s="41"/>
    </row>
    <row r="159" spans="2:9">
      <c r="B159" s="2" t="s">
        <v>49</v>
      </c>
      <c r="C159" s="2" t="s">
        <v>50</v>
      </c>
      <c r="D159" s="2"/>
      <c r="F159" s="38">
        <v>27</v>
      </c>
      <c r="G159" s="39"/>
      <c r="H159" s="44"/>
      <c r="I159" s="41"/>
    </row>
    <row r="160" spans="2:9">
      <c r="B160" s="2" t="s">
        <v>51</v>
      </c>
      <c r="C160" s="2" t="s">
        <v>52</v>
      </c>
      <c r="D160" s="2"/>
      <c r="F160" s="38">
        <v>17.5</v>
      </c>
      <c r="G160" s="39"/>
      <c r="H160" s="22"/>
      <c r="I160" s="18"/>
    </row>
    <row r="161" spans="2:9">
      <c r="B161" s="2" t="s">
        <v>72</v>
      </c>
      <c r="C161" s="2" t="s">
        <v>73</v>
      </c>
      <c r="D161" s="2"/>
      <c r="F161" s="38">
        <v>13</v>
      </c>
      <c r="G161" s="39"/>
      <c r="H161" s="44"/>
      <c r="I161" s="41"/>
    </row>
    <row r="162" spans="2:9">
      <c r="B162" s="2" t="s">
        <v>56</v>
      </c>
      <c r="C162" s="2" t="s">
        <v>57</v>
      </c>
      <c r="D162" s="2"/>
      <c r="F162" s="38">
        <v>30</v>
      </c>
      <c r="G162" s="39"/>
      <c r="H162" s="63">
        <f>SUM(F145:G162)</f>
        <v>27428.28</v>
      </c>
      <c r="I162" s="50"/>
    </row>
    <row r="163" spans="2:9" ht="13.5" thickBot="1">
      <c r="D163" s="28" t="s">
        <v>74</v>
      </c>
      <c r="E163" s="29"/>
      <c r="F163" s="30"/>
      <c r="G163" s="31"/>
      <c r="H163" s="79">
        <v>10289.69</v>
      </c>
      <c r="I163" s="37"/>
    </row>
    <row r="164" spans="2:9">
      <c r="E164" s="4"/>
      <c r="F164" s="27"/>
      <c r="G164" s="27"/>
      <c r="H164" s="5"/>
      <c r="I164" s="5"/>
    </row>
    <row r="165" spans="2:9">
      <c r="E165" s="4"/>
      <c r="F165" s="4"/>
      <c r="G165" s="4"/>
      <c r="I165" s="4"/>
    </row>
    <row r="166" spans="2:9">
      <c r="I166" s="4"/>
    </row>
    <row r="167" spans="2:9">
      <c r="I167" s="4"/>
    </row>
    <row r="168" spans="2:9">
      <c r="F168" s="16"/>
      <c r="I168" s="4"/>
    </row>
  </sheetData>
  <mergeCells count="320">
    <mergeCell ref="F160:G160"/>
    <mergeCell ref="F161:G161"/>
    <mergeCell ref="H161:I161"/>
    <mergeCell ref="F162:G162"/>
    <mergeCell ref="H162:I162"/>
    <mergeCell ref="H163:I163"/>
    <mergeCell ref="D73:E73"/>
    <mergeCell ref="A76:B76"/>
    <mergeCell ref="D80:E80"/>
    <mergeCell ref="F80:G80"/>
    <mergeCell ref="H80:I80"/>
    <mergeCell ref="A82:B82"/>
    <mergeCell ref="D83:E83"/>
    <mergeCell ref="F83:G83"/>
    <mergeCell ref="H97:I97"/>
    <mergeCell ref="H98:I98"/>
    <mergeCell ref="F154:G154"/>
    <mergeCell ref="H154:I154"/>
    <mergeCell ref="F155:G155"/>
    <mergeCell ref="F156:G156"/>
    <mergeCell ref="F157:G157"/>
    <mergeCell ref="H157:I157"/>
    <mergeCell ref="F158:G158"/>
    <mergeCell ref="H158:I158"/>
    <mergeCell ref="F159:G159"/>
    <mergeCell ref="H159:I159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0:G140"/>
    <mergeCell ref="H140:I140"/>
    <mergeCell ref="A141:B141"/>
    <mergeCell ref="H141:I141"/>
    <mergeCell ref="D142:E142"/>
    <mergeCell ref="F142:G142"/>
    <mergeCell ref="H142:I142"/>
    <mergeCell ref="F143:G143"/>
    <mergeCell ref="H143:I143"/>
    <mergeCell ref="A135:B135"/>
    <mergeCell ref="F135:G135"/>
    <mergeCell ref="H135:I135"/>
    <mergeCell ref="F136:G136"/>
    <mergeCell ref="H136:I136"/>
    <mergeCell ref="F137:G137"/>
    <mergeCell ref="H137:I137"/>
    <mergeCell ref="D139:E139"/>
    <mergeCell ref="F139:G139"/>
    <mergeCell ref="H139:I139"/>
    <mergeCell ref="F131:G131"/>
    <mergeCell ref="H131:I131"/>
    <mergeCell ref="D132:E132"/>
    <mergeCell ref="F132:G132"/>
    <mergeCell ref="H132:I132"/>
    <mergeCell ref="F133:G133"/>
    <mergeCell ref="H133:I133"/>
    <mergeCell ref="F134:G134"/>
    <mergeCell ref="H134:I134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A117:I117"/>
    <mergeCell ref="A121:I121"/>
    <mergeCell ref="A123:B123"/>
    <mergeCell ref="F123:G123"/>
    <mergeCell ref="H123:I123"/>
    <mergeCell ref="F124:G124"/>
    <mergeCell ref="H124:I124"/>
    <mergeCell ref="F125:G125"/>
    <mergeCell ref="H125:I125"/>
    <mergeCell ref="F99:G99"/>
    <mergeCell ref="A1:I1"/>
    <mergeCell ref="A5:I5"/>
    <mergeCell ref="A7:B7"/>
    <mergeCell ref="F8:G8"/>
    <mergeCell ref="F9:G9"/>
    <mergeCell ref="F10:G10"/>
    <mergeCell ref="F11:G11"/>
    <mergeCell ref="F12:G12"/>
    <mergeCell ref="H15:I15"/>
    <mergeCell ref="F7:G7"/>
    <mergeCell ref="H7:I7"/>
    <mergeCell ref="D16:E16"/>
    <mergeCell ref="H16:I16"/>
    <mergeCell ref="F16:G16"/>
    <mergeCell ref="F13:G13"/>
    <mergeCell ref="F14:G14"/>
    <mergeCell ref="F15:G15"/>
    <mergeCell ref="H8:I8"/>
    <mergeCell ref="H9:I9"/>
    <mergeCell ref="H10:I10"/>
    <mergeCell ref="H11:I11"/>
    <mergeCell ref="H12:I12"/>
    <mergeCell ref="H13:I13"/>
    <mergeCell ref="H14:I14"/>
    <mergeCell ref="H17:I17"/>
    <mergeCell ref="H18:I18"/>
    <mergeCell ref="H19:I19"/>
    <mergeCell ref="H20:I20"/>
    <mergeCell ref="F20:G20"/>
    <mergeCell ref="F21:G21"/>
    <mergeCell ref="F23:G23"/>
    <mergeCell ref="F24:G24"/>
    <mergeCell ref="H25:I25"/>
    <mergeCell ref="F17:G17"/>
    <mergeCell ref="F18:G18"/>
    <mergeCell ref="F19:G19"/>
    <mergeCell ref="H28:I28"/>
    <mergeCell ref="H29:I29"/>
    <mergeCell ref="A19:B19"/>
    <mergeCell ref="D23:E23"/>
    <mergeCell ref="A25:B25"/>
    <mergeCell ref="D26:E26"/>
    <mergeCell ref="H21:I21"/>
    <mergeCell ref="H23:I23"/>
    <mergeCell ref="H24:I24"/>
    <mergeCell ref="H26:I26"/>
    <mergeCell ref="H27:I27"/>
    <mergeCell ref="F27:G27"/>
    <mergeCell ref="F28:G28"/>
    <mergeCell ref="F26:G26"/>
    <mergeCell ref="F30:G30"/>
    <mergeCell ref="F31:G31"/>
    <mergeCell ref="F32:G32"/>
    <mergeCell ref="F33:G33"/>
    <mergeCell ref="F34:G34"/>
    <mergeCell ref="H30:I30"/>
    <mergeCell ref="H31:I31"/>
    <mergeCell ref="H32:I32"/>
    <mergeCell ref="H33:I33"/>
    <mergeCell ref="Q18:R18"/>
    <mergeCell ref="F41:G41"/>
    <mergeCell ref="H40:I40"/>
    <mergeCell ref="H41:I41"/>
    <mergeCell ref="J1:R1"/>
    <mergeCell ref="J5:R5"/>
    <mergeCell ref="O7:P7"/>
    <mergeCell ref="Q7:R7"/>
    <mergeCell ref="J7:K7"/>
    <mergeCell ref="O8:P8"/>
    <mergeCell ref="O9:P9"/>
    <mergeCell ref="F29:G29"/>
    <mergeCell ref="F36:G36"/>
    <mergeCell ref="F37:G37"/>
    <mergeCell ref="F38:G38"/>
    <mergeCell ref="F39:G39"/>
    <mergeCell ref="F40:G40"/>
    <mergeCell ref="H34:I34"/>
    <mergeCell ref="H35:I35"/>
    <mergeCell ref="H36:I36"/>
    <mergeCell ref="H37:I37"/>
    <mergeCell ref="H38:I38"/>
    <mergeCell ref="H39:I39"/>
    <mergeCell ref="F35:G35"/>
    <mergeCell ref="M15:N15"/>
    <mergeCell ref="J18:K18"/>
    <mergeCell ref="M22:N22"/>
    <mergeCell ref="J24:K24"/>
    <mergeCell ref="Q8:R8"/>
    <mergeCell ref="Q9:R9"/>
    <mergeCell ref="Q10:R10"/>
    <mergeCell ref="Q11:R11"/>
    <mergeCell ref="Q12:R12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O15:P15"/>
    <mergeCell ref="Q13:R13"/>
    <mergeCell ref="Q14:R14"/>
    <mergeCell ref="Q15:R15"/>
    <mergeCell ref="Q16:R16"/>
    <mergeCell ref="Q17:R17"/>
    <mergeCell ref="M25:N25"/>
    <mergeCell ref="Q19:R19"/>
    <mergeCell ref="Q20:R20"/>
    <mergeCell ref="Q21:R21"/>
    <mergeCell ref="Q22:R22"/>
    <mergeCell ref="Q23:R23"/>
    <mergeCell ref="Q24:R24"/>
    <mergeCell ref="O25:P25"/>
    <mergeCell ref="Q27:R27"/>
    <mergeCell ref="O22:P22"/>
    <mergeCell ref="O23:P23"/>
    <mergeCell ref="O24:P24"/>
    <mergeCell ref="O20:P20"/>
    <mergeCell ref="O21:P21"/>
    <mergeCell ref="Q28:R28"/>
    <mergeCell ref="Q29:R29"/>
    <mergeCell ref="Q30:R30"/>
    <mergeCell ref="Q31:R31"/>
    <mergeCell ref="Q32:R32"/>
    <mergeCell ref="O33:P33"/>
    <mergeCell ref="O27:P27"/>
    <mergeCell ref="Q25:R25"/>
    <mergeCell ref="Q26:R26"/>
    <mergeCell ref="O26:P26"/>
    <mergeCell ref="O28:P28"/>
    <mergeCell ref="O29:P29"/>
    <mergeCell ref="O30:P30"/>
    <mergeCell ref="O31:P31"/>
    <mergeCell ref="O32:P32"/>
    <mergeCell ref="O34:P34"/>
    <mergeCell ref="Q33:R33"/>
    <mergeCell ref="Q34:R34"/>
    <mergeCell ref="Q35:R35"/>
    <mergeCell ref="O42:P42"/>
    <mergeCell ref="Q43:R43"/>
    <mergeCell ref="O35:P35"/>
    <mergeCell ref="O36:P36"/>
    <mergeCell ref="O37:P37"/>
    <mergeCell ref="O38:P38"/>
    <mergeCell ref="O40:P40"/>
    <mergeCell ref="O41:P41"/>
    <mergeCell ref="Q39:R39"/>
    <mergeCell ref="Q40:R40"/>
    <mergeCell ref="Q41:R41"/>
    <mergeCell ref="Q42:R42"/>
    <mergeCell ref="Q36:R36"/>
    <mergeCell ref="Q37:R37"/>
    <mergeCell ref="Q38:R38"/>
    <mergeCell ref="O39:P39"/>
    <mergeCell ref="H69:I69"/>
    <mergeCell ref="F70:G70"/>
    <mergeCell ref="H70:I70"/>
    <mergeCell ref="F71:G71"/>
    <mergeCell ref="H71:I71"/>
    <mergeCell ref="F66:G66"/>
    <mergeCell ref="H66:I66"/>
    <mergeCell ref="F67:G67"/>
    <mergeCell ref="H67:I67"/>
    <mergeCell ref="H68:I68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H84:I84"/>
    <mergeCell ref="F84:G84"/>
    <mergeCell ref="F78:G78"/>
    <mergeCell ref="H78:I78"/>
    <mergeCell ref="F79:G79"/>
    <mergeCell ref="H79:I79"/>
    <mergeCell ref="F81:G81"/>
    <mergeCell ref="H81:I81"/>
    <mergeCell ref="A65:B65"/>
    <mergeCell ref="A63:I63"/>
    <mergeCell ref="A59:I59"/>
    <mergeCell ref="F68:G68"/>
    <mergeCell ref="H83:I83"/>
    <mergeCell ref="F100:G100"/>
    <mergeCell ref="H99:I99"/>
    <mergeCell ref="F98:G98"/>
    <mergeCell ref="H100:I100"/>
    <mergeCell ref="F95:G95"/>
    <mergeCell ref="H101:I101"/>
    <mergeCell ref="F94:G94"/>
    <mergeCell ref="H94:I94"/>
    <mergeCell ref="F97:G97"/>
    <mergeCell ref="H95:I95"/>
    <mergeCell ref="F96:G96"/>
    <mergeCell ref="H96:I96"/>
    <mergeCell ref="F91:G91"/>
    <mergeCell ref="H91:I91"/>
    <mergeCell ref="F92:G92"/>
    <mergeCell ref="H92:I92"/>
    <mergeCell ref="F93:G93"/>
    <mergeCell ref="H93:I93"/>
    <mergeCell ref="H65:I65"/>
    <mergeCell ref="F65:G65"/>
    <mergeCell ref="F88:G88"/>
    <mergeCell ref="H88:I88"/>
    <mergeCell ref="F89:G89"/>
    <mergeCell ref="H89:I89"/>
    <mergeCell ref="F90:G90"/>
    <mergeCell ref="H90:I90"/>
    <mergeCell ref="F85:G85"/>
    <mergeCell ref="H85:I85"/>
    <mergeCell ref="F86:G86"/>
    <mergeCell ref="H86:I86"/>
    <mergeCell ref="F87:G87"/>
    <mergeCell ref="H87:I87"/>
    <mergeCell ref="F82:G82"/>
    <mergeCell ref="H82:I82"/>
    <mergeCell ref="F75:G75"/>
    <mergeCell ref="H75:I75"/>
    <mergeCell ref="F69:G69"/>
  </mergeCells>
  <pageMargins left="0.70866141732283472" right="0.70866141732283472" top="0.74803149606299213" bottom="0.74803149606299213" header="0.31496062992125984" footer="0.31496062992125984"/>
  <pageSetup paperSize="9" firstPageNumber="107" orientation="portrait" useFirstPageNumber="1" horizontalDpi="4294967293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ΚΑΤΑΣΤΑΣΗ ΚΕΡΔΩΝ ΚΑΙ ΖΗΜΙΩΝ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2009-05-14T15:00:53Z</dcterms:modified>
</cp:coreProperties>
</file>